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ROČENKY MPSV\Ročenka 2024\"/>
    </mc:Choice>
  </mc:AlternateContent>
  <xr:revisionPtr revIDLastSave="0" documentId="13_ncr:1_{38F00ED8-319F-4761-868D-CA01F2E5B1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.1" sheetId="10" r:id="rId1"/>
    <sheet name="10.2" sheetId="13" r:id="rId2"/>
    <sheet name="10.3" sheetId="3" r:id="rId3"/>
    <sheet name="10.4" sheetId="14" r:id="rId4"/>
    <sheet name="10.5" sheetId="9" r:id="rId5"/>
    <sheet name="10.6" sheetId="8" r:id="rId6"/>
    <sheet name="10.7" sheetId="11" r:id="rId7"/>
    <sheet name="10.8" sheetId="12" r:id="rId8"/>
  </sheets>
  <definedNames>
    <definedName name="_xlnm.Print_Area" localSheetId="0">'10.1'!$A$1:$O$27</definedName>
    <definedName name="_xlnm.Print_Area" localSheetId="1">'10.2'!$A$1:$Q$25</definedName>
    <definedName name="_xlnm.Print_Area" localSheetId="2">'10.3'!$A$1:$N$28</definedName>
    <definedName name="_xlnm.Print_Area" localSheetId="3">'10.4'!$A$1:$Q$22</definedName>
    <definedName name="_xlnm.Print_Area" localSheetId="5">'10.6'!$A$1:$I$23</definedName>
    <definedName name="_xlnm.Print_Area" localSheetId="7">'10.8'!$A$1:$Q$22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10" l="1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7" i="10"/>
  <c r="C22" i="10"/>
  <c r="D22" i="10"/>
  <c r="E22" i="10"/>
  <c r="F22" i="10"/>
  <c r="H22" i="10"/>
  <c r="I22" i="10"/>
  <c r="J22" i="10"/>
  <c r="K22" i="10"/>
  <c r="L22" i="10"/>
  <c r="M22" i="10"/>
  <c r="B22" i="10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7" i="3"/>
  <c r="C22" i="3"/>
  <c r="D22" i="3"/>
  <c r="E22" i="3"/>
  <c r="F22" i="3"/>
  <c r="H22" i="3"/>
  <c r="I22" i="3"/>
  <c r="J22" i="3"/>
  <c r="K22" i="3"/>
  <c r="L22" i="3"/>
  <c r="M22" i="3"/>
  <c r="B22" i="3"/>
  <c r="H12" i="12"/>
  <c r="G12" i="12"/>
  <c r="F12" i="12"/>
  <c r="L12" i="12"/>
  <c r="K12" i="12"/>
  <c r="I12" i="12"/>
  <c r="J12" i="12"/>
  <c r="E12" i="12"/>
  <c r="D12" i="12"/>
  <c r="C12" i="12"/>
  <c r="M12" i="12"/>
  <c r="N12" i="12"/>
  <c r="O12" i="12"/>
  <c r="P12" i="12"/>
  <c r="N22" i="10" l="1"/>
  <c r="G22" i="10"/>
  <c r="N22" i="3"/>
  <c r="G22" i="3"/>
  <c r="H8" i="11"/>
  <c r="H9" i="11"/>
  <c r="H10" i="11"/>
  <c r="H11" i="11"/>
  <c r="H22" i="11" s="1"/>
  <c r="H12" i="11"/>
  <c r="H13" i="11"/>
  <c r="H14" i="11"/>
  <c r="P14" i="11" s="1"/>
  <c r="H15" i="11"/>
  <c r="H16" i="11"/>
  <c r="H17" i="11"/>
  <c r="H18" i="11"/>
  <c r="H19" i="11"/>
  <c r="H20" i="11"/>
  <c r="H21" i="11"/>
  <c r="H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7" i="11"/>
  <c r="P13" i="11"/>
  <c r="P18" i="11"/>
  <c r="P21" i="11"/>
  <c r="P20" i="11"/>
  <c r="P17" i="11"/>
  <c r="P16" i="11"/>
  <c r="P12" i="11"/>
  <c r="P10" i="11"/>
  <c r="P9" i="11"/>
  <c r="B22" i="11"/>
  <c r="C22" i="11"/>
  <c r="D22" i="11"/>
  <c r="E22" i="11"/>
  <c r="F22" i="11"/>
  <c r="G22" i="11"/>
  <c r="J22" i="11"/>
  <c r="K22" i="11"/>
  <c r="L22" i="11"/>
  <c r="M22" i="11"/>
  <c r="N22" i="11"/>
  <c r="I22" i="11"/>
  <c r="P19" i="11" l="1"/>
  <c r="P15" i="11"/>
  <c r="P11" i="11"/>
  <c r="P22" i="11" s="1"/>
  <c r="P7" i="11"/>
  <c r="P8" i="11"/>
  <c r="O22" i="11"/>
  <c r="H20" i="12"/>
  <c r="C20" i="12"/>
  <c r="Q19" i="12"/>
  <c r="P19" i="12"/>
  <c r="P20" i="12" s="1"/>
  <c r="O19" i="12"/>
  <c r="O20" i="12" s="1"/>
  <c r="N19" i="12"/>
  <c r="N20" i="12" s="1"/>
  <c r="M19" i="12"/>
  <c r="M20" i="12" s="1"/>
  <c r="L19" i="12"/>
  <c r="L20" i="12" s="1"/>
  <c r="K19" i="12"/>
  <c r="K20" i="12" s="1"/>
  <c r="J19" i="12"/>
  <c r="J20" i="12" s="1"/>
  <c r="I19" i="12"/>
  <c r="I20" i="12" s="1"/>
  <c r="H19" i="12"/>
  <c r="G19" i="12"/>
  <c r="G20" i="12" s="1"/>
  <c r="F19" i="12"/>
  <c r="F20" i="12" s="1"/>
  <c r="E19" i="12"/>
  <c r="E20" i="12" s="1"/>
  <c r="D19" i="12"/>
  <c r="D20" i="12" s="1"/>
  <c r="C19" i="12"/>
  <c r="Q12" i="12"/>
  <c r="C21" i="8"/>
  <c r="D21" i="8"/>
  <c r="E21" i="8"/>
  <c r="F21" i="8"/>
  <c r="G21" i="8"/>
  <c r="H21" i="8"/>
  <c r="B21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6" i="8"/>
  <c r="C22" i="9"/>
  <c r="D22" i="9"/>
  <c r="E22" i="9"/>
  <c r="F22" i="9"/>
  <c r="G22" i="9"/>
  <c r="H22" i="9"/>
  <c r="B22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7" i="9"/>
  <c r="Q20" i="12" l="1"/>
  <c r="I21" i="8"/>
</calcChain>
</file>

<file path=xl/sharedStrings.xml><?xml version="1.0" encoding="utf-8"?>
<sst xmlns="http://schemas.openxmlformats.org/spreadsheetml/2006/main" count="346" uniqueCount="113">
  <si>
    <t>Celkem ČR</t>
  </si>
  <si>
    <t>v tis. Kč</t>
  </si>
  <si>
    <t>celkem</t>
  </si>
  <si>
    <t>příspěvek               na bydlení</t>
  </si>
  <si>
    <t xml:space="preserve">rodičovský příspěvek </t>
  </si>
  <si>
    <t xml:space="preserve">porodné </t>
  </si>
  <si>
    <t>pohřebné</t>
  </si>
  <si>
    <t xml:space="preserve">odměna pěstouna </t>
  </si>
  <si>
    <t>Středočeský kraj</t>
  </si>
  <si>
    <t>Jihočeský kraj</t>
  </si>
  <si>
    <t>Plzeňský kraj</t>
  </si>
  <si>
    <t>Karlovarský kraj</t>
  </si>
  <si>
    <t>Moravskoslezský kraj</t>
  </si>
  <si>
    <t>Zlínský kraj</t>
  </si>
  <si>
    <t>Jihomoravský kraj</t>
  </si>
  <si>
    <t>Olomoucký kraj</t>
  </si>
  <si>
    <t>Královéhradecký kraj</t>
  </si>
  <si>
    <t>Pardubický kraj</t>
  </si>
  <si>
    <t>Liberecký kraj</t>
  </si>
  <si>
    <t>Ústecký kraj</t>
  </si>
  <si>
    <t>Kraj Vysočina</t>
  </si>
  <si>
    <t>Ostatní</t>
  </si>
  <si>
    <t>příspěvek              na úhradu potřeb dítěte</t>
  </si>
  <si>
    <t>Olomouckýkraj</t>
  </si>
  <si>
    <t xml:space="preserve">přídavek                       na dítě  </t>
  </si>
  <si>
    <t>Pramen: MPSV</t>
  </si>
  <si>
    <t xml:space="preserve">příspěvek                  při převzetí dítěte   </t>
  </si>
  <si>
    <t>Územní jednotka                               (trvalé bydliště žadatele)</t>
  </si>
  <si>
    <t>Územní jednotka                     (trvalé bydliště žadatele)</t>
  </si>
  <si>
    <t xml:space="preserve">příspěvek
při převzetí dítěte   </t>
  </si>
  <si>
    <t xml:space="preserve">Hlavní město Praha </t>
  </si>
  <si>
    <t>ženy</t>
  </si>
  <si>
    <t>muži</t>
  </si>
  <si>
    <t>* včetně doplatků, přeplatků a vratek</t>
  </si>
  <si>
    <t>PŘÍJEMCI RODIČOVSKÉHO PŘÍSPĚVKU PODLE POHLAVÍ, VĚKU A KRAJŮ</t>
  </si>
  <si>
    <t>0-19 let</t>
  </si>
  <si>
    <t>20-24 let</t>
  </si>
  <si>
    <t>25-29 let</t>
  </si>
  <si>
    <t>30-34 let</t>
  </si>
  <si>
    <t>35-39 let</t>
  </si>
  <si>
    <t>40 a více let</t>
  </si>
  <si>
    <t>PŘÍJEMCI PŘÍSPĚVKU NA BYDLENÍ PODLE VZTAHU K BYTU A KRAJŮ</t>
  </si>
  <si>
    <t>nájemce</t>
  </si>
  <si>
    <t>člen družstva</t>
  </si>
  <si>
    <t>vlastník</t>
  </si>
  <si>
    <t>manžel vlastníka</t>
  </si>
  <si>
    <t>VÝDAJE NA DÁVKY STÁTNÍ SOCIÁLNÍ PODPORY A PĚSTOUNSKÉ PÉČE PODLE KRAJŮ</t>
  </si>
  <si>
    <t>POČET VYPLACENÝCH DÁVEK STÁTNÍ SOCIÁLNÍ PODPORY A PĚSTOUNSKÉ PÉČE PODLE KRAJŮ</t>
  </si>
  <si>
    <t>Územní jednotka                         (trvalé bydliště žadatele)</t>
  </si>
  <si>
    <t>do 6 let</t>
  </si>
  <si>
    <t>od 6 do 15 let</t>
  </si>
  <si>
    <t>od 15 do 26 let</t>
  </si>
  <si>
    <t>základní výměra</t>
  </si>
  <si>
    <t>zvýšená výměra</t>
  </si>
  <si>
    <t xml:space="preserve">PŘÍJEMCI PŘÍDAVKU NA DÍTĚ PODLE VÝMĚRY DÁVKY, VĚKU NEZAOPATŘENÉHO DÍTĚTE A KRAJŮ </t>
  </si>
  <si>
    <t>Územní jednotka
(trvalé bydliště dítěte)</t>
  </si>
  <si>
    <t>podnájemce</t>
  </si>
  <si>
    <t>služebnost bytu</t>
  </si>
  <si>
    <t>rekreace</t>
  </si>
  <si>
    <t>* nezahrnuje jednorázový příspěvek na dítě</t>
  </si>
  <si>
    <t>příspěvek při pěstounské péči</t>
  </si>
  <si>
    <t>zaopatřovací příspěvek</t>
  </si>
  <si>
    <t>celkem*</t>
  </si>
  <si>
    <t>odměna pěstouna***</t>
  </si>
  <si>
    <t>*** bez výdajů na odvedené daně a pojistné</t>
  </si>
  <si>
    <t>celkem**</t>
  </si>
  <si>
    <t>příspěvek 
na zakoupení osobního
motorového vozidla</t>
  </si>
  <si>
    <t>příspěvek
na zakoupení osobního
motorového vozidla</t>
  </si>
  <si>
    <t>Tabulka č. 10.1</t>
  </si>
  <si>
    <t>Počet vyplacených dávek v roce 2024</t>
  </si>
  <si>
    <t>Tabulka č. 10.2</t>
  </si>
  <si>
    <t>Tabulka č. 10.3</t>
  </si>
  <si>
    <t>Tabulka č. 10.4</t>
  </si>
  <si>
    <t>Tabulka č. 10.5</t>
  </si>
  <si>
    <t>Výdaje* na dávky v roce 2024</t>
  </si>
  <si>
    <t>Počet příjemců (dětí) přídavku na dítě podle věku nezaopatřeného dítěte a výměry za prosinec 2024</t>
  </si>
  <si>
    <t>Průměrný měsíční počet příjemců příspěvku na bydlení podle vztahu k bytu za rok 2024</t>
  </si>
  <si>
    <t>Průměrný měsíční počet příjemců rodičovského příspěvku podle pohlaví a věku za rok 2024</t>
  </si>
  <si>
    <t>Pohlaví</t>
  </si>
  <si>
    <t>Věk</t>
  </si>
  <si>
    <t>Ženy</t>
  </si>
  <si>
    <t>Průměrný měsíční počet příjemců rodičovského příspěvku podle pohlaví za rok</t>
  </si>
  <si>
    <t>Tabulka č. 10.6</t>
  </si>
  <si>
    <t>VÝVOJ POČTU PŘÍJEMCŮ RODIČOVSKÉHO PŘÍSPĚVKU PODLE POHLAVÍ A VĚKU</t>
  </si>
  <si>
    <t>Muži</t>
  </si>
  <si>
    <t>dávky pěstounské péče</t>
  </si>
  <si>
    <t>dávky státní sociální podpory</t>
  </si>
  <si>
    <t>** bez výdajů na jednorázový příspěvek na dítě (v roce 2024 dosáhly výdaje na tuto dávku 0,2 mil. Kč)</t>
  </si>
  <si>
    <t>VÝVOJ POČTU VYPLACENÝCH DÁVEK STÁTNÍ SOCIÁLNÍ PODPORY A PĚSTOUNSKÉ PÉČE</t>
  </si>
  <si>
    <t>přídavek na dítě</t>
  </si>
  <si>
    <t xml:space="preserve">sociální příplatek </t>
  </si>
  <si>
    <t>příspěvek na bydlení</t>
  </si>
  <si>
    <t>rodičovský příspěvek</t>
  </si>
  <si>
    <t>porodné</t>
  </si>
  <si>
    <t>Dávky státní sociální podpory</t>
  </si>
  <si>
    <t>Dávky pěstounské péče</t>
  </si>
  <si>
    <t>Průměrný měsíční počet vyplacených dávek (v tis.) v roce</t>
  </si>
  <si>
    <t>příspěvek na úhradu potřeb dítěte</t>
  </si>
  <si>
    <t>odměna pěstouna</t>
  </si>
  <si>
    <t>Dávky státní sociální podpory*</t>
  </si>
  <si>
    <t>-</t>
  </si>
  <si>
    <t>VÝVOJ VÝDAJŮ NA DÁVKY STÁTNÍ SOCIÁLNÍ PODPORY A PĚSTOUNSKÉ PÉČE</t>
  </si>
  <si>
    <t>Tabulka č. 10.8</t>
  </si>
  <si>
    <t>Tabulka č. 10.7</t>
  </si>
  <si>
    <t>příspěvek při převzetí dítěte</t>
  </si>
  <si>
    <t>příspěvek na zakoupení os. motor. vozidla</t>
  </si>
  <si>
    <t>příspěvek při ukončení pěstounské péče</t>
  </si>
  <si>
    <t>zaopatřovací příspěvek jednorázový</t>
  </si>
  <si>
    <t>zaopatřovací příspěvek opakovaný</t>
  </si>
  <si>
    <t>jednorázový příspěvek na dítě</t>
  </si>
  <si>
    <t>Výdaje* (v mil. Kč) v roce</t>
  </si>
  <si>
    <t>odměna pěstouna**</t>
  </si>
  <si>
    <t>** bez výdajů na odvedené daně a pojistné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</si>
</sst>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č&quot;;\-#,##0\ &quot;Kč&quot;"/>
    <numFmt numFmtId="164" formatCode="#\ ##0"/>
    <numFmt numFmtId="165" formatCode="#,##0.0_ ;\-#,##0.0\ "/>
    <numFmt numFmtId="166" formatCode="#,##0.0"/>
    <numFmt numFmtId="167" formatCode="0.0"/>
    <numFmt numFmtId="172" formatCode="0.000"/>
  </numFmts>
  <fonts count="18" x14ac:knownFonts="1">
    <font>
      <sz val="11"/>
      <color theme="1"/>
      <name val="Calibri"/>
      <family val="2"/>
      <charset val="238"/>
      <scheme val="minor"/>
    </font>
    <font>
      <sz val="12"/>
      <name val="System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9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5" fontId="6" fillId="0" borderId="0" applyFont="0" applyFill="0" applyBorder="0" applyAlignment="0" applyProtection="0"/>
    <xf numFmtId="0" fontId="8" fillId="0" borderId="0"/>
    <xf numFmtId="0" fontId="4" fillId="0" borderId="0"/>
    <xf numFmtId="5" fontId="6" fillId="0" borderId="0" applyFont="0" applyFill="0" applyBorder="0" applyAlignment="0" applyProtection="0"/>
  </cellStyleXfs>
  <cellXfs count="200">
    <xf numFmtId="0" fontId="0" fillId="0" borderId="0" xfId="0"/>
    <xf numFmtId="3" fontId="6" fillId="0" borderId="3" xfId="5" applyNumberFormat="1" applyFont="1" applyFill="1" applyBorder="1" applyAlignment="1">
      <alignment vertical="center" wrapText="1"/>
    </xf>
    <xf numFmtId="166" fontId="11" fillId="0" borderId="11" xfId="7" applyNumberFormat="1" applyFont="1" applyFill="1" applyBorder="1" applyAlignment="1">
      <alignment horizontal="right" vertical="center"/>
    </xf>
    <xf numFmtId="165" fontId="11" fillId="0" borderId="11" xfId="7" applyNumberFormat="1" applyFont="1" applyFill="1" applyBorder="1" applyAlignment="1">
      <alignment horizontal="right" vertical="center"/>
    </xf>
    <xf numFmtId="165" fontId="11" fillId="0" borderId="0" xfId="7" applyNumberFormat="1" applyFont="1" applyFill="1" applyBorder="1" applyAlignment="1">
      <alignment horizontal="right" vertical="center"/>
    </xf>
    <xf numFmtId="166" fontId="11" fillId="0" borderId="0" xfId="7" applyNumberFormat="1" applyFont="1" applyFill="1" applyBorder="1" applyAlignment="1">
      <alignment horizontal="right" vertical="center"/>
    </xf>
    <xf numFmtId="3" fontId="6" fillId="0" borderId="2" xfId="5" applyNumberFormat="1" applyFont="1" applyFill="1" applyBorder="1" applyAlignment="1">
      <alignment vertical="center" wrapText="1"/>
    </xf>
    <xf numFmtId="3" fontId="11" fillId="0" borderId="11" xfId="7" applyNumberFormat="1" applyFont="1" applyFill="1" applyBorder="1" applyAlignment="1">
      <alignment horizontal="right" vertical="center"/>
    </xf>
    <xf numFmtId="3" fontId="6" fillId="0" borderId="0" xfId="5" applyNumberFormat="1" applyFont="1" applyFill="1" applyAlignment="1">
      <alignment vertical="center" wrapText="1"/>
    </xf>
    <xf numFmtId="3" fontId="11" fillId="0" borderId="0" xfId="5" applyNumberFormat="1" applyFont="1" applyFill="1" applyAlignment="1">
      <alignment vertical="center"/>
    </xf>
    <xf numFmtId="3" fontId="9" fillId="0" borderId="0" xfId="5" applyNumberFormat="1" applyFont="1" applyFill="1" applyAlignment="1">
      <alignment horizontal="right" vertical="top"/>
    </xf>
    <xf numFmtId="0" fontId="12" fillId="0" borderId="0" xfId="0" applyFont="1" applyFill="1"/>
    <xf numFmtId="3" fontId="10" fillId="0" borderId="0" xfId="5" applyNumberFormat="1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right" vertical="center"/>
    </xf>
    <xf numFmtId="3" fontId="12" fillId="0" borderId="2" xfId="1" applyNumberFormat="1" applyFont="1" applyFill="1" applyBorder="1" applyAlignment="1">
      <alignment horizontal="right" vertical="center"/>
    </xf>
    <xf numFmtId="164" fontId="13" fillId="0" borderId="2" xfId="1" applyNumberFormat="1" applyFont="1" applyFill="1" applyBorder="1" applyAlignment="1">
      <alignment horizontal="right" vertical="center"/>
    </xf>
    <xf numFmtId="3" fontId="11" fillId="0" borderId="1" xfId="5" applyNumberFormat="1" applyFont="1" applyFill="1" applyBorder="1" applyAlignment="1">
      <alignment vertical="center" wrapText="1"/>
    </xf>
    <xf numFmtId="3" fontId="13" fillId="0" borderId="1" xfId="5" applyNumberFormat="1" applyFont="1" applyFill="1" applyBorder="1" applyAlignment="1">
      <alignment horizontal="right" vertical="center"/>
    </xf>
    <xf numFmtId="3" fontId="11" fillId="0" borderId="0" xfId="5" applyNumberFormat="1" applyFont="1" applyFill="1" applyBorder="1" applyAlignment="1">
      <alignment vertical="center" wrapText="1"/>
    </xf>
    <xf numFmtId="3" fontId="14" fillId="0" borderId="0" xfId="5" applyNumberFormat="1" applyFont="1" applyFill="1" applyBorder="1" applyAlignment="1">
      <alignment vertical="center"/>
    </xf>
    <xf numFmtId="3" fontId="11" fillId="0" borderId="0" xfId="5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Fill="1" applyBorder="1"/>
    <xf numFmtId="3" fontId="12" fillId="0" borderId="3" xfId="1" applyNumberFormat="1" applyFont="1" applyFill="1" applyBorder="1" applyAlignment="1">
      <alignment horizontal="right" vertical="center" indent="1"/>
    </xf>
    <xf numFmtId="164" fontId="12" fillId="0" borderId="3" xfId="1" applyNumberFormat="1" applyFont="1" applyFill="1" applyBorder="1" applyAlignment="1">
      <alignment horizontal="right" vertical="center" indent="1"/>
    </xf>
    <xf numFmtId="164" fontId="12" fillId="0" borderId="7" xfId="1" applyNumberFormat="1" applyFont="1" applyFill="1" applyBorder="1" applyAlignment="1">
      <alignment horizontal="right" vertical="center" indent="1"/>
    </xf>
    <xf numFmtId="164" fontId="12" fillId="0" borderId="11" xfId="1" applyNumberFormat="1" applyFont="1" applyFill="1" applyBorder="1" applyAlignment="1">
      <alignment horizontal="right" vertical="center" indent="1"/>
    </xf>
    <xf numFmtId="164" fontId="13" fillId="0" borderId="2" xfId="1" applyNumberFormat="1" applyFont="1" applyFill="1" applyBorder="1" applyAlignment="1">
      <alignment horizontal="right" vertical="center" indent="1"/>
    </xf>
    <xf numFmtId="3" fontId="12" fillId="0" borderId="2" xfId="1" applyNumberFormat="1" applyFont="1" applyFill="1" applyBorder="1" applyAlignment="1">
      <alignment horizontal="right" vertical="center" indent="1"/>
    </xf>
    <xf numFmtId="164" fontId="12" fillId="0" borderId="2" xfId="1" applyNumberFormat="1" applyFont="1" applyFill="1" applyBorder="1" applyAlignment="1">
      <alignment horizontal="right" vertical="center" indent="1"/>
    </xf>
    <xf numFmtId="164" fontId="12" fillId="0" borderId="8" xfId="1" applyNumberFormat="1" applyFont="1" applyFill="1" applyBorder="1" applyAlignment="1">
      <alignment horizontal="right" vertical="center" indent="1"/>
    </xf>
    <xf numFmtId="164" fontId="12" fillId="0" borderId="0" xfId="1" applyNumberFormat="1" applyFont="1" applyFill="1" applyBorder="1" applyAlignment="1">
      <alignment horizontal="right" vertical="center" indent="1"/>
    </xf>
    <xf numFmtId="3" fontId="12" fillId="0" borderId="8" xfId="1" applyNumberFormat="1" applyFont="1" applyFill="1" applyBorder="1" applyAlignment="1">
      <alignment horizontal="right" vertical="center" indent="1"/>
    </xf>
    <xf numFmtId="3" fontId="12" fillId="0" borderId="0" xfId="1" applyNumberFormat="1" applyFont="1" applyFill="1" applyBorder="1" applyAlignment="1">
      <alignment horizontal="right" vertical="center" indent="1"/>
    </xf>
    <xf numFmtId="164" fontId="12" fillId="0" borderId="4" xfId="1" applyNumberFormat="1" applyFont="1" applyFill="1" applyBorder="1" applyAlignment="1">
      <alignment horizontal="right" vertical="center" indent="1"/>
    </xf>
    <xf numFmtId="164" fontId="12" fillId="0" borderId="9" xfId="1" applyNumberFormat="1" applyFont="1" applyFill="1" applyBorder="1" applyAlignment="1">
      <alignment horizontal="right" vertical="center" indent="1"/>
    </xf>
    <xf numFmtId="164" fontId="12" fillId="0" borderId="12" xfId="1" applyNumberFormat="1" applyFont="1" applyFill="1" applyBorder="1" applyAlignment="1">
      <alignment horizontal="right" vertical="center" indent="1"/>
    </xf>
    <xf numFmtId="3" fontId="13" fillId="0" borderId="1" xfId="5" applyNumberFormat="1" applyFont="1" applyFill="1" applyBorder="1" applyAlignment="1">
      <alignment horizontal="right" vertical="center" indent="1"/>
    </xf>
    <xf numFmtId="3" fontId="12" fillId="0" borderId="7" xfId="1" applyNumberFormat="1" applyFont="1" applyFill="1" applyBorder="1" applyAlignment="1">
      <alignment horizontal="right" vertical="center" indent="1"/>
    </xf>
    <xf numFmtId="3" fontId="12" fillId="0" borderId="0" xfId="1" applyNumberFormat="1" applyFont="1" applyFill="1" applyAlignment="1">
      <alignment horizontal="right" vertical="center" indent="1"/>
    </xf>
    <xf numFmtId="3" fontId="6" fillId="0" borderId="4" xfId="5" applyNumberFormat="1" applyFont="1" applyFill="1" applyBorder="1" applyAlignment="1">
      <alignment vertical="center" wrapText="1"/>
    </xf>
    <xf numFmtId="164" fontId="12" fillId="0" borderId="0" xfId="1" applyNumberFormat="1" applyFont="1" applyFill="1" applyAlignment="1">
      <alignment horizontal="right" vertical="center" indent="1"/>
    </xf>
    <xf numFmtId="3" fontId="6" fillId="0" borderId="0" xfId="5" applyNumberFormat="1" applyFont="1" applyFill="1" applyAlignment="1">
      <alignment vertical="center"/>
    </xf>
    <xf numFmtId="3" fontId="6" fillId="0" borderId="0" xfId="5" applyNumberFormat="1" applyFont="1" applyFill="1" applyBorder="1" applyAlignment="1">
      <alignment vertical="center"/>
    </xf>
    <xf numFmtId="3" fontId="6" fillId="0" borderId="0" xfId="5" applyNumberFormat="1" applyFont="1" applyFill="1" applyAlignment="1">
      <alignment horizontal="right" vertical="center"/>
    </xf>
    <xf numFmtId="0" fontId="6" fillId="0" borderId="0" xfId="0" applyFont="1" applyFill="1"/>
    <xf numFmtId="0" fontId="11" fillId="0" borderId="0" xfId="0" applyFont="1" applyFill="1"/>
    <xf numFmtId="0" fontId="9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6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2" fillId="0" borderId="3" xfId="1" applyNumberFormat="1" applyFont="1" applyFill="1" applyBorder="1" applyAlignment="1">
      <alignment horizontal="right" vertical="center"/>
    </xf>
    <xf numFmtId="3" fontId="12" fillId="0" borderId="7" xfId="1" applyNumberFormat="1" applyFont="1" applyFill="1" applyBorder="1" applyAlignment="1">
      <alignment horizontal="right" vertical="center"/>
    </xf>
    <xf numFmtId="3" fontId="12" fillId="0" borderId="0" xfId="1" applyNumberFormat="1" applyFont="1" applyFill="1" applyAlignment="1">
      <alignment horizontal="right" vertical="center"/>
    </xf>
    <xf numFmtId="3" fontId="11" fillId="0" borderId="2" xfId="5" applyNumberFormat="1" applyFont="1" applyFill="1" applyBorder="1" applyAlignment="1">
      <alignment horizontal="right" vertical="center"/>
    </xf>
    <xf numFmtId="164" fontId="12" fillId="0" borderId="3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Alignment="1">
      <alignment horizontal="right" vertical="center"/>
    </xf>
    <xf numFmtId="164" fontId="12" fillId="0" borderId="2" xfId="1" applyNumberFormat="1" applyFont="1" applyFill="1" applyBorder="1" applyAlignment="1">
      <alignment vertical="center"/>
    </xf>
    <xf numFmtId="164" fontId="13" fillId="0" borderId="2" xfId="1" applyNumberFormat="1" applyFont="1" applyFill="1" applyBorder="1" applyAlignment="1">
      <alignment vertical="center"/>
    </xf>
    <xf numFmtId="3" fontId="12" fillId="0" borderId="8" xfId="1" applyNumberFormat="1" applyFont="1" applyFill="1" applyBorder="1" applyAlignment="1">
      <alignment horizontal="right" vertical="center"/>
    </xf>
    <xf numFmtId="3" fontId="12" fillId="0" borderId="4" xfId="1" applyNumberFormat="1" applyFont="1" applyFill="1" applyBorder="1" applyAlignment="1">
      <alignment horizontal="right" vertical="center"/>
    </xf>
    <xf numFmtId="3" fontId="12" fillId="0" borderId="9" xfId="1" applyNumberFormat="1" applyFont="1" applyFill="1" applyBorder="1" applyAlignment="1">
      <alignment horizontal="right" vertical="center"/>
    </xf>
    <xf numFmtId="164" fontId="12" fillId="0" borderId="4" xfId="1" applyNumberFormat="1" applyFont="1" applyFill="1" applyBorder="1" applyAlignment="1">
      <alignment horizontal="right" vertical="center"/>
    </xf>
    <xf numFmtId="3" fontId="11" fillId="0" borderId="1" xfId="5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3" fontId="9" fillId="0" borderId="0" xfId="0" applyNumberFormat="1" applyFont="1" applyFill="1" applyBorder="1" applyAlignment="1">
      <alignment vertical="center"/>
    </xf>
    <xf numFmtId="0" fontId="9" fillId="0" borderId="0" xfId="0" applyFont="1" applyFill="1" applyAlignment="1"/>
    <xf numFmtId="3" fontId="12" fillId="0" borderId="0" xfId="0" applyNumberFormat="1" applyFont="1" applyFill="1"/>
    <xf numFmtId="167" fontId="12" fillId="0" borderId="0" xfId="0" applyNumberFormat="1" applyFont="1" applyFill="1"/>
    <xf numFmtId="3" fontId="15" fillId="0" borderId="0" xfId="5" applyNumberFormat="1" applyFont="1" applyFill="1" applyAlignment="1">
      <alignment vertical="center"/>
    </xf>
    <xf numFmtId="0" fontId="11" fillId="0" borderId="0" xfId="0" applyFont="1" applyFill="1" applyBorder="1"/>
    <xf numFmtId="0" fontId="11" fillId="0" borderId="12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13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vertical="center"/>
    </xf>
    <xf numFmtId="3" fontId="12" fillId="0" borderId="3" xfId="1" applyNumberFormat="1" applyFont="1" applyFill="1" applyBorder="1" applyAlignment="1">
      <alignment vertical="center"/>
    </xf>
    <xf numFmtId="164" fontId="12" fillId="0" borderId="3" xfId="1" applyNumberFormat="1" applyFont="1" applyFill="1" applyBorder="1" applyAlignment="1">
      <alignment vertical="center"/>
    </xf>
    <xf numFmtId="164" fontId="13" fillId="0" borderId="0" xfId="1" applyNumberFormat="1" applyFont="1" applyFill="1" applyAlignment="1">
      <alignment vertical="center"/>
    </xf>
    <xf numFmtId="3" fontId="12" fillId="0" borderId="0" xfId="1" applyNumberFormat="1" applyFont="1" applyFill="1" applyAlignment="1">
      <alignment vertical="center"/>
    </xf>
    <xf numFmtId="3" fontId="12" fillId="0" borderId="2" xfId="1" applyNumberFormat="1" applyFont="1" applyFill="1" applyBorder="1" applyAlignment="1">
      <alignment vertical="center"/>
    </xf>
    <xf numFmtId="3" fontId="12" fillId="0" borderId="4" xfId="1" applyNumberFormat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vertical="center"/>
    </xf>
    <xf numFmtId="164" fontId="12" fillId="0" borderId="0" xfId="1" applyNumberFormat="1" applyFont="1" applyFill="1" applyAlignment="1">
      <alignment vertical="center"/>
    </xf>
    <xf numFmtId="0" fontId="6" fillId="0" borderId="0" xfId="0" applyFont="1" applyFill="1" applyBorder="1"/>
    <xf numFmtId="3" fontId="9" fillId="0" borderId="0" xfId="0" applyNumberFormat="1" applyFont="1" applyFill="1" applyBorder="1" applyAlignment="1">
      <alignment horizontal="left" vertical="center" wrapText="1"/>
    </xf>
    <xf numFmtId="3" fontId="9" fillId="0" borderId="0" xfId="5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left" vertical="center" wrapText="1"/>
    </xf>
    <xf numFmtId="3" fontId="6" fillId="2" borderId="0" xfId="5" applyNumberFormat="1" applyFont="1" applyFill="1" applyAlignment="1">
      <alignment vertical="center" wrapText="1"/>
    </xf>
    <xf numFmtId="3" fontId="11" fillId="2" borderId="0" xfId="5" applyNumberFormat="1" applyFont="1" applyFill="1" applyAlignment="1">
      <alignment vertical="center"/>
    </xf>
    <xf numFmtId="3" fontId="9" fillId="2" borderId="0" xfId="5" applyNumberFormat="1" applyFont="1" applyFill="1" applyAlignment="1">
      <alignment horizontal="right" vertical="top"/>
    </xf>
    <xf numFmtId="0" fontId="12" fillId="2" borderId="0" xfId="0" applyFont="1" applyFill="1"/>
    <xf numFmtId="3" fontId="10" fillId="2" borderId="0" xfId="5" applyNumberFormat="1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3" fontId="6" fillId="2" borderId="2" xfId="5" applyNumberFormat="1" applyFont="1" applyFill="1" applyBorder="1" applyAlignment="1">
      <alignment vertical="center" wrapText="1"/>
    </xf>
    <xf numFmtId="164" fontId="12" fillId="2" borderId="2" xfId="1" applyNumberFormat="1" applyFont="1" applyFill="1" applyBorder="1" applyAlignment="1">
      <alignment horizontal="right" vertical="center"/>
    </xf>
    <xf numFmtId="3" fontId="12" fillId="2" borderId="2" xfId="1" applyNumberFormat="1" applyFont="1" applyFill="1" applyBorder="1" applyAlignment="1">
      <alignment horizontal="right" vertical="center"/>
    </xf>
    <xf numFmtId="3" fontId="13" fillId="2" borderId="1" xfId="5" applyNumberFormat="1" applyFont="1" applyFill="1" applyBorder="1" applyAlignment="1">
      <alignment horizontal="right" vertical="center"/>
    </xf>
    <xf numFmtId="3" fontId="11" fillId="2" borderId="0" xfId="5" applyNumberFormat="1" applyFont="1" applyFill="1" applyBorder="1" applyAlignment="1">
      <alignment vertical="center" wrapText="1"/>
    </xf>
    <xf numFmtId="3" fontId="14" fillId="2" borderId="0" xfId="5" applyNumberFormat="1" applyFont="1" applyFill="1" applyBorder="1" applyAlignment="1">
      <alignment vertical="center"/>
    </xf>
    <xf numFmtId="3" fontId="11" fillId="2" borderId="0" xfId="5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6" fillId="2" borderId="3" xfId="5" applyNumberFormat="1" applyFont="1" applyFill="1" applyBorder="1" applyAlignment="1">
      <alignment vertical="center" wrapText="1"/>
    </xf>
    <xf numFmtId="164" fontId="12" fillId="2" borderId="3" xfId="1" applyNumberFormat="1" applyFont="1" applyFill="1" applyBorder="1" applyAlignment="1">
      <alignment horizontal="right" vertical="center"/>
    </xf>
    <xf numFmtId="3" fontId="12" fillId="2" borderId="3" xfId="1" applyNumberFormat="1" applyFont="1" applyFill="1" applyBorder="1" applyAlignment="1">
      <alignment horizontal="right" vertical="center"/>
    </xf>
    <xf numFmtId="3" fontId="6" fillId="2" borderId="4" xfId="5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164" fontId="13" fillId="0" borderId="1" xfId="1" applyNumberFormat="1" applyFont="1" applyFill="1" applyBorder="1" applyAlignment="1">
      <alignment horizontal="right" vertical="center" indent="1"/>
    </xf>
    <xf numFmtId="3" fontId="9" fillId="2" borderId="0" xfId="0" applyNumberFormat="1" applyFont="1" applyFill="1" applyBorder="1" applyAlignment="1">
      <alignment horizontal="left" vertical="center" wrapText="1"/>
    </xf>
    <xf numFmtId="3" fontId="6" fillId="2" borderId="0" xfId="5" applyNumberFormat="1" applyFont="1" applyFill="1" applyAlignment="1">
      <alignment vertical="center"/>
    </xf>
    <xf numFmtId="3" fontId="6" fillId="2" borderId="0" xfId="5" applyNumberFormat="1" applyFont="1" applyFill="1" applyBorder="1" applyAlignment="1">
      <alignment vertical="center"/>
    </xf>
    <xf numFmtId="3" fontId="6" fillId="2" borderId="0" xfId="5" applyNumberFormat="1" applyFont="1" applyFill="1" applyAlignment="1">
      <alignment horizontal="right" vertical="center"/>
    </xf>
    <xf numFmtId="0" fontId="6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0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/>
    <xf numFmtId="0" fontId="12" fillId="2" borderId="4" xfId="0" applyFont="1" applyFill="1" applyBorder="1"/>
    <xf numFmtId="0" fontId="12" fillId="2" borderId="0" xfId="0" applyFont="1" applyFill="1" applyAlignment="1">
      <alignment wrapText="1"/>
    </xf>
    <xf numFmtId="3" fontId="11" fillId="2" borderId="0" xfId="7" applyNumberFormat="1" applyFont="1" applyFill="1" applyBorder="1" applyAlignment="1">
      <alignment horizontal="right" vertical="center"/>
    </xf>
    <xf numFmtId="0" fontId="13" fillId="2" borderId="0" xfId="0" applyFont="1" applyFill="1"/>
    <xf numFmtId="3" fontId="9" fillId="2" borderId="0" xfId="0" applyNumberFormat="1" applyFont="1" applyFill="1" applyBorder="1" applyAlignment="1">
      <alignment vertical="center"/>
    </xf>
    <xf numFmtId="0" fontId="9" fillId="2" borderId="0" xfId="0" applyFont="1" applyFill="1" applyAlignment="1"/>
    <xf numFmtId="3" fontId="12" fillId="2" borderId="0" xfId="0" applyNumberFormat="1" applyFont="1" applyFill="1"/>
    <xf numFmtId="167" fontId="12" fillId="2" borderId="0" xfId="0" applyNumberFormat="1" applyFont="1" applyFill="1"/>
    <xf numFmtId="3" fontId="15" fillId="2" borderId="0" xfId="5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167" fontId="12" fillId="2" borderId="8" xfId="1" applyNumberFormat="1" applyFont="1" applyFill="1" applyBorder="1" applyAlignment="1">
      <alignment horizontal="right" vertical="center"/>
    </xf>
    <xf numFmtId="167" fontId="12" fillId="2" borderId="2" xfId="1" applyNumberFormat="1" applyFont="1" applyFill="1" applyBorder="1" applyAlignment="1">
      <alignment horizontal="right" vertical="center"/>
    </xf>
    <xf numFmtId="167" fontId="12" fillId="2" borderId="0" xfId="1" applyNumberFormat="1" applyFont="1" applyFill="1" applyBorder="1" applyAlignment="1">
      <alignment horizontal="right" vertical="center"/>
    </xf>
    <xf numFmtId="167" fontId="12" fillId="2" borderId="2" xfId="1" applyNumberFormat="1" applyFont="1" applyFill="1" applyBorder="1" applyAlignment="1">
      <alignment vertical="center"/>
    </xf>
    <xf numFmtId="167" fontId="12" fillId="2" borderId="0" xfId="0" applyNumberFormat="1" applyFont="1" applyFill="1" applyBorder="1"/>
    <xf numFmtId="167" fontId="12" fillId="2" borderId="4" xfId="1" applyNumberFormat="1" applyFont="1" applyFill="1" applyBorder="1" applyAlignment="1">
      <alignment vertical="center"/>
    </xf>
    <xf numFmtId="167" fontId="12" fillId="2" borderId="12" xfId="0" applyNumberFormat="1" applyFont="1" applyFill="1" applyBorder="1"/>
    <xf numFmtId="167" fontId="6" fillId="2" borderId="2" xfId="5" applyNumberFormat="1" applyFont="1" applyFill="1" applyBorder="1" applyAlignment="1">
      <alignment horizontal="right" vertical="center"/>
    </xf>
    <xf numFmtId="164" fontId="13" fillId="2" borderId="4" xfId="1" applyNumberFormat="1" applyFont="1" applyFill="1" applyBorder="1" applyAlignment="1">
      <alignment horizontal="right" vertical="center"/>
    </xf>
    <xf numFmtId="166" fontId="12" fillId="2" borderId="7" xfId="1" applyNumberFormat="1" applyFont="1" applyFill="1" applyBorder="1" applyAlignment="1">
      <alignment horizontal="right" vertical="center"/>
    </xf>
    <xf numFmtId="166" fontId="6" fillId="2" borderId="2" xfId="5" applyNumberFormat="1" applyFont="1" applyFill="1" applyBorder="1" applyAlignment="1">
      <alignment horizontal="right" vertical="center"/>
    </xf>
    <xf numFmtId="166" fontId="12" fillId="2" borderId="3" xfId="1" applyNumberFormat="1" applyFont="1" applyFill="1" applyBorder="1" applyAlignment="1">
      <alignment horizontal="right" vertical="center"/>
    </xf>
    <xf numFmtId="166" fontId="12" fillId="2" borderId="0" xfId="1" applyNumberFormat="1" applyFont="1" applyFill="1" applyBorder="1" applyAlignment="1">
      <alignment horizontal="right" vertical="center"/>
    </xf>
    <xf numFmtId="166" fontId="12" fillId="2" borderId="2" xfId="1" applyNumberFormat="1" applyFont="1" applyFill="1" applyBorder="1" applyAlignment="1">
      <alignment vertical="center"/>
    </xf>
    <xf numFmtId="166" fontId="12" fillId="2" borderId="0" xfId="0" applyNumberFormat="1" applyFont="1" applyFill="1" applyBorder="1"/>
    <xf numFmtId="166" fontId="12" fillId="2" borderId="8" xfId="1" applyNumberFormat="1" applyFont="1" applyFill="1" applyBorder="1" applyAlignment="1">
      <alignment horizontal="right" vertical="center"/>
    </xf>
    <xf numFmtId="166" fontId="12" fillId="2" borderId="2" xfId="1" applyNumberFormat="1" applyFont="1" applyFill="1" applyBorder="1" applyAlignment="1">
      <alignment horizontal="right" vertical="center"/>
    </xf>
    <xf numFmtId="166" fontId="12" fillId="2" borderId="9" xfId="1" applyNumberFormat="1" applyFont="1" applyFill="1" applyBorder="1" applyAlignment="1">
      <alignment horizontal="right" vertical="center"/>
    </xf>
    <xf numFmtId="166" fontId="12" fillId="2" borderId="12" xfId="1" applyNumberFormat="1" applyFont="1" applyFill="1" applyBorder="1" applyAlignment="1">
      <alignment horizontal="right" vertical="center"/>
    </xf>
    <xf numFmtId="166" fontId="6" fillId="2" borderId="4" xfId="5" applyNumberFormat="1" applyFont="1" applyFill="1" applyBorder="1" applyAlignment="1">
      <alignment horizontal="right" vertical="center"/>
    </xf>
    <xf numFmtId="166" fontId="12" fillId="2" borderId="4" xfId="1" applyNumberFormat="1" applyFont="1" applyFill="1" applyBorder="1" applyAlignment="1">
      <alignment horizontal="right" vertical="center"/>
    </xf>
    <xf numFmtId="166" fontId="12" fillId="2" borderId="4" xfId="1" applyNumberFormat="1" applyFont="1" applyFill="1" applyBorder="1" applyAlignment="1">
      <alignment vertical="center"/>
    </xf>
    <xf numFmtId="166" fontId="12" fillId="2" borderId="12" xfId="0" applyNumberFormat="1" applyFont="1" applyFill="1" applyBorder="1"/>
    <xf numFmtId="167" fontId="12" fillId="2" borderId="2" xfId="1" applyNumberFormat="1" applyFont="1" applyFill="1" applyBorder="1" applyAlignment="1">
      <alignment horizontal="right" vertical="center"/>
    </xf>
    <xf numFmtId="167" fontId="12" fillId="2" borderId="4" xfId="1" applyNumberFormat="1" applyFont="1" applyFill="1" applyBorder="1" applyAlignment="1">
      <alignment horizontal="right" vertical="center"/>
    </xf>
    <xf numFmtId="3" fontId="11" fillId="2" borderId="4" xfId="5" applyNumberFormat="1" applyFont="1" applyFill="1" applyBorder="1" applyAlignment="1">
      <alignment vertical="center" wrapText="1"/>
    </xf>
    <xf numFmtId="3" fontId="11" fillId="2" borderId="2" xfId="5" applyNumberFormat="1" applyFont="1" applyFill="1" applyBorder="1" applyAlignment="1">
      <alignment vertical="center" wrapText="1"/>
    </xf>
    <xf numFmtId="167" fontId="12" fillId="2" borderId="2" xfId="0" applyNumberFormat="1" applyFont="1" applyFill="1" applyBorder="1"/>
    <xf numFmtId="167" fontId="12" fillId="2" borderId="4" xfId="0" applyNumberFormat="1" applyFont="1" applyFill="1" applyBorder="1"/>
    <xf numFmtId="3" fontId="6" fillId="0" borderId="3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1" fontId="12" fillId="0" borderId="10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2" borderId="3" xfId="5" applyNumberFormat="1" applyFont="1" applyFill="1" applyBorder="1" applyAlignment="1">
      <alignment horizontal="left" vertical="center" wrapText="1"/>
    </xf>
    <xf numFmtId="3" fontId="6" fillId="2" borderId="2" xfId="5" applyNumberFormat="1" applyFont="1" applyFill="1" applyBorder="1" applyAlignment="1">
      <alignment horizontal="left" vertical="center" wrapText="1"/>
    </xf>
    <xf numFmtId="3" fontId="6" fillId="2" borderId="4" xfId="5" applyNumberFormat="1" applyFont="1" applyFill="1" applyBorder="1" applyAlignment="1">
      <alignment horizontal="left" vertical="center" wrapText="1"/>
    </xf>
    <xf numFmtId="3" fontId="11" fillId="2" borderId="10" xfId="5" applyNumberFormat="1" applyFont="1" applyFill="1" applyBorder="1" applyAlignment="1">
      <alignment horizontal="left" vertical="center" wrapText="1"/>
    </xf>
    <xf numFmtId="3" fontId="11" fillId="2" borderId="6" xfId="5" applyNumberFormat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wrapText="1"/>
    </xf>
    <xf numFmtId="3" fontId="9" fillId="2" borderId="0" xfId="0" applyNumberFormat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172" fontId="0" fillId="2" borderId="0" xfId="0" applyNumberFormat="1" applyFill="1"/>
    <xf numFmtId="166" fontId="12" fillId="2" borderId="2" xfId="0" applyNumberFormat="1" applyFont="1" applyFill="1" applyBorder="1"/>
    <xf numFmtId="0" fontId="0" fillId="0" borderId="0" xfId="0"/>
    <xf numFmtId="166" fontId="12" fillId="2" borderId="4" xfId="0" applyNumberFormat="1" applyFont="1" applyFill="1" applyBorder="1"/>
    <xf numFmtId="166" fontId="12" fillId="2" borderId="2" xfId="0" applyNumberFormat="1" applyFont="1" applyFill="1" applyBorder="1" applyAlignment="1">
      <alignment vertical="center"/>
    </xf>
    <xf numFmtId="166" fontId="12" fillId="2" borderId="4" xfId="0" applyNumberFormat="1" applyFont="1" applyFill="1" applyBorder="1" applyAlignment="1">
      <alignment vertical="center"/>
    </xf>
  </cellXfs>
  <cellStyles count="19">
    <cellStyle name="Datum" xfId="8" xr:uid="{00000000-0005-0000-0000-000000000000}"/>
    <cellStyle name="Finanční0" xfId="9" xr:uid="{00000000-0005-0000-0000-000001000000}"/>
    <cellStyle name="Měna0" xfId="10" xr:uid="{00000000-0005-0000-0000-000002000000}"/>
    <cellStyle name="Měna0 2" xfId="18" xr:uid="{22A211EA-6249-47A1-80D3-5F657674C9EC}"/>
    <cellStyle name="Měna0 3" xfId="15" xr:uid="{D1D431BF-F8FD-4020-96FD-9F148E6AA3B7}"/>
    <cellStyle name="Normální" xfId="0" builtinId="0"/>
    <cellStyle name="Normální 2" xfId="1" xr:uid="{00000000-0005-0000-0000-000004000000}"/>
    <cellStyle name="Normální 3" xfId="2" xr:uid="{00000000-0005-0000-0000-000005000000}"/>
    <cellStyle name="Normální 3 2" xfId="7" xr:uid="{00000000-0005-0000-0000-000006000000}"/>
    <cellStyle name="Normální 4" xfId="3" xr:uid="{00000000-0005-0000-0000-000007000000}"/>
    <cellStyle name="Normální 4 2" xfId="17" xr:uid="{45D4E9A7-AA5B-49C0-943D-EEC7E9793DBC}"/>
    <cellStyle name="Normální 5" xfId="4" xr:uid="{00000000-0005-0000-0000-000008000000}"/>
    <cellStyle name="Normální 50" xfId="14" xr:uid="{00000000-0005-0000-0000-000009000000}"/>
    <cellStyle name="Normální 6" xfId="6" xr:uid="{00000000-0005-0000-0000-00000A000000}"/>
    <cellStyle name="normální 7" xfId="16" xr:uid="{49FA2547-3EEA-4CEA-82E6-F92B6019B9B3}"/>
    <cellStyle name="normální_Nez0600h" xfId="5" xr:uid="{00000000-0005-0000-0000-00000B000000}"/>
    <cellStyle name="Pevný" xfId="11" xr:uid="{00000000-0005-0000-0000-00000C000000}"/>
    <cellStyle name="Záhlaví 1" xfId="12" xr:uid="{00000000-0005-0000-0000-00000D000000}"/>
    <cellStyle name="Záhlaví 2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zoomScaleNormal="100" zoomScaleSheetLayoutView="100" workbookViewId="0"/>
  </sheetViews>
  <sheetFormatPr defaultColWidth="9.109375" defaultRowHeight="15" customHeight="1" x14ac:dyDescent="0.25"/>
  <cols>
    <col min="1" max="1" width="20.44140625" style="8" customWidth="1"/>
    <col min="2" max="11" width="12.6640625" style="44" customWidth="1"/>
    <col min="12" max="14" width="12.6640625" style="90" customWidth="1"/>
    <col min="15" max="15" width="16.109375" style="90" customWidth="1"/>
    <col min="16" max="16384" width="9.109375" style="45"/>
  </cols>
  <sheetData>
    <row r="1" spans="1:15" ht="15" customHeight="1" x14ac:dyDescent="0.3">
      <c r="I1" s="45"/>
      <c r="J1" s="45"/>
      <c r="L1" s="46"/>
      <c r="M1" s="46"/>
      <c r="N1" s="10" t="s">
        <v>68</v>
      </c>
      <c r="O1" s="10"/>
    </row>
    <row r="2" spans="1:15" s="21" customFormat="1" ht="30" customHeight="1" x14ac:dyDescent="0.25">
      <c r="A2" s="12" t="s">
        <v>47</v>
      </c>
      <c r="B2" s="9"/>
      <c r="C2" s="9"/>
      <c r="D2" s="9"/>
      <c r="E2" s="9"/>
      <c r="F2" s="9"/>
      <c r="G2" s="9"/>
      <c r="H2" s="9"/>
      <c r="I2" s="45"/>
      <c r="J2" s="45"/>
      <c r="K2" s="45"/>
      <c r="L2" s="75"/>
      <c r="M2" s="75"/>
      <c r="N2" s="75"/>
      <c r="O2" s="75"/>
    </row>
    <row r="3" spans="1:15" s="21" customFormat="1" ht="15" customHeight="1" x14ac:dyDescent="0.25">
      <c r="A3" s="9"/>
      <c r="B3" s="9"/>
      <c r="C3" s="9"/>
      <c r="D3" s="9"/>
      <c r="E3" s="9"/>
      <c r="F3" s="9"/>
      <c r="G3" s="9"/>
      <c r="H3" s="9"/>
      <c r="I3" s="45"/>
      <c r="J3" s="45"/>
      <c r="K3" s="45"/>
      <c r="L3" s="75"/>
      <c r="M3" s="75"/>
      <c r="N3" s="76"/>
      <c r="O3" s="77"/>
    </row>
    <row r="4" spans="1:15" ht="15" customHeight="1" x14ac:dyDescent="0.3">
      <c r="A4" s="164" t="s">
        <v>27</v>
      </c>
      <c r="B4" s="169" t="s">
        <v>69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78"/>
    </row>
    <row r="5" spans="1:15" ht="15" customHeight="1" x14ac:dyDescent="0.3">
      <c r="A5" s="165"/>
      <c r="B5" s="167" t="s">
        <v>86</v>
      </c>
      <c r="C5" s="168"/>
      <c r="D5" s="168"/>
      <c r="E5" s="168"/>
      <c r="F5" s="168"/>
      <c r="G5" s="168"/>
      <c r="H5" s="167" t="s">
        <v>85</v>
      </c>
      <c r="I5" s="168"/>
      <c r="J5" s="168"/>
      <c r="K5" s="168"/>
      <c r="L5" s="168"/>
      <c r="M5" s="168"/>
      <c r="N5" s="168"/>
      <c r="O5" s="79"/>
    </row>
    <row r="6" spans="1:15" s="81" customFormat="1" ht="64.5" customHeight="1" x14ac:dyDescent="0.3">
      <c r="A6" s="166"/>
      <c r="B6" s="51" t="s">
        <v>24</v>
      </c>
      <c r="C6" s="51" t="s">
        <v>3</v>
      </c>
      <c r="D6" s="51" t="s">
        <v>4</v>
      </c>
      <c r="E6" s="51" t="s">
        <v>5</v>
      </c>
      <c r="F6" s="51" t="s">
        <v>6</v>
      </c>
      <c r="G6" s="80" t="s">
        <v>62</v>
      </c>
      <c r="H6" s="51" t="s">
        <v>22</v>
      </c>
      <c r="I6" s="51" t="s">
        <v>7</v>
      </c>
      <c r="J6" s="51" t="s">
        <v>29</v>
      </c>
      <c r="K6" s="53" t="s">
        <v>66</v>
      </c>
      <c r="L6" s="53" t="s">
        <v>60</v>
      </c>
      <c r="M6" s="53" t="s">
        <v>61</v>
      </c>
      <c r="N6" s="54" t="s">
        <v>2</v>
      </c>
    </row>
    <row r="7" spans="1:15" s="21" customFormat="1" ht="15" customHeight="1" x14ac:dyDescent="0.3">
      <c r="A7" s="1" t="s">
        <v>30</v>
      </c>
      <c r="B7" s="82">
        <v>204700</v>
      </c>
      <c r="C7" s="82">
        <v>378420</v>
      </c>
      <c r="D7" s="82">
        <v>354574</v>
      </c>
      <c r="E7" s="83">
        <v>453</v>
      </c>
      <c r="F7" s="83">
        <v>185</v>
      </c>
      <c r="G7" s="84">
        <f>SUM(B7:F7)</f>
        <v>938332</v>
      </c>
      <c r="H7" s="82">
        <v>17865</v>
      </c>
      <c r="I7" s="85">
        <v>2941</v>
      </c>
      <c r="J7" s="83">
        <v>217</v>
      </c>
      <c r="K7" s="83">
        <v>4</v>
      </c>
      <c r="L7" s="86">
        <v>11152</v>
      </c>
      <c r="M7" s="61">
        <v>712</v>
      </c>
      <c r="N7" s="62">
        <f>SUM(H7:M7)</f>
        <v>32891</v>
      </c>
    </row>
    <row r="8" spans="1:15" ht="15" customHeight="1" x14ac:dyDescent="0.3">
      <c r="A8" s="6" t="s">
        <v>8</v>
      </c>
      <c r="B8" s="86">
        <v>410828</v>
      </c>
      <c r="C8" s="86">
        <v>295892</v>
      </c>
      <c r="D8" s="86">
        <v>406612</v>
      </c>
      <c r="E8" s="61">
        <v>684</v>
      </c>
      <c r="F8" s="61">
        <v>294</v>
      </c>
      <c r="G8" s="84">
        <f t="shared" ref="G8:G21" si="0">SUM(B8:F8)</f>
        <v>1114310</v>
      </c>
      <c r="H8" s="86">
        <v>27865</v>
      </c>
      <c r="I8" s="85">
        <v>3985</v>
      </c>
      <c r="J8" s="61">
        <v>326</v>
      </c>
      <c r="K8" s="61">
        <v>13</v>
      </c>
      <c r="L8" s="86">
        <v>15157</v>
      </c>
      <c r="M8" s="61">
        <v>723</v>
      </c>
      <c r="N8" s="62">
        <f t="shared" ref="N8:N21" si="1">SUM(H8:M8)</f>
        <v>48069</v>
      </c>
      <c r="O8" s="45"/>
    </row>
    <row r="9" spans="1:15" s="21" customFormat="1" ht="15" customHeight="1" x14ac:dyDescent="0.3">
      <c r="A9" s="6" t="s">
        <v>9</v>
      </c>
      <c r="B9" s="86">
        <v>246541</v>
      </c>
      <c r="C9" s="86">
        <v>158742</v>
      </c>
      <c r="D9" s="86">
        <v>177900</v>
      </c>
      <c r="E9" s="61">
        <v>401</v>
      </c>
      <c r="F9" s="61">
        <v>170</v>
      </c>
      <c r="G9" s="84">
        <f t="shared" si="0"/>
        <v>583754</v>
      </c>
      <c r="H9" s="86">
        <v>14845</v>
      </c>
      <c r="I9" s="85">
        <v>2659</v>
      </c>
      <c r="J9" s="61">
        <v>138</v>
      </c>
      <c r="K9" s="61">
        <v>16</v>
      </c>
      <c r="L9" s="86">
        <v>6714</v>
      </c>
      <c r="M9" s="61">
        <v>516</v>
      </c>
      <c r="N9" s="62">
        <f t="shared" si="1"/>
        <v>24888</v>
      </c>
    </row>
    <row r="10" spans="1:15" s="21" customFormat="1" ht="15" customHeight="1" x14ac:dyDescent="0.3">
      <c r="A10" s="6" t="s">
        <v>10</v>
      </c>
      <c r="B10" s="86">
        <v>165703</v>
      </c>
      <c r="C10" s="86">
        <v>114561</v>
      </c>
      <c r="D10" s="86">
        <v>159686</v>
      </c>
      <c r="E10" s="61">
        <v>301</v>
      </c>
      <c r="F10" s="61">
        <v>141</v>
      </c>
      <c r="G10" s="84">
        <f t="shared" si="0"/>
        <v>440392</v>
      </c>
      <c r="H10" s="86">
        <v>16092</v>
      </c>
      <c r="I10" s="85">
        <v>2463</v>
      </c>
      <c r="J10" s="61">
        <v>156</v>
      </c>
      <c r="K10" s="61">
        <v>10</v>
      </c>
      <c r="L10" s="86">
        <v>7887</v>
      </c>
      <c r="M10" s="61">
        <v>256</v>
      </c>
      <c r="N10" s="62">
        <f t="shared" si="1"/>
        <v>26864</v>
      </c>
    </row>
    <row r="11" spans="1:15" s="21" customFormat="1" ht="15" customHeight="1" x14ac:dyDescent="0.3">
      <c r="A11" s="6" t="s">
        <v>11</v>
      </c>
      <c r="B11" s="86">
        <v>120051</v>
      </c>
      <c r="C11" s="86">
        <v>98651</v>
      </c>
      <c r="D11" s="86">
        <v>64521</v>
      </c>
      <c r="E11" s="61">
        <v>240</v>
      </c>
      <c r="F11" s="61">
        <v>58</v>
      </c>
      <c r="G11" s="84">
        <f t="shared" si="0"/>
        <v>283521</v>
      </c>
      <c r="H11" s="86">
        <v>12008</v>
      </c>
      <c r="I11" s="85">
        <v>1227</v>
      </c>
      <c r="J11" s="61">
        <v>158</v>
      </c>
      <c r="K11" s="61">
        <v>5</v>
      </c>
      <c r="L11" s="86">
        <v>6588</v>
      </c>
      <c r="M11" s="61">
        <v>318</v>
      </c>
      <c r="N11" s="62">
        <f t="shared" si="1"/>
        <v>20304</v>
      </c>
    </row>
    <row r="12" spans="1:15" ht="15" customHeight="1" x14ac:dyDescent="0.3">
      <c r="A12" s="6" t="s">
        <v>19</v>
      </c>
      <c r="B12" s="86">
        <v>445759</v>
      </c>
      <c r="C12" s="86">
        <v>357439</v>
      </c>
      <c r="D12" s="86">
        <v>204378</v>
      </c>
      <c r="E12" s="86">
        <v>930</v>
      </c>
      <c r="F12" s="61">
        <v>167</v>
      </c>
      <c r="G12" s="84">
        <f t="shared" si="0"/>
        <v>1008673</v>
      </c>
      <c r="H12" s="86">
        <v>34352</v>
      </c>
      <c r="I12" s="85">
        <v>2494</v>
      </c>
      <c r="J12" s="61">
        <v>346</v>
      </c>
      <c r="K12" s="61">
        <v>23</v>
      </c>
      <c r="L12" s="86">
        <v>14638</v>
      </c>
      <c r="M12" s="61">
        <v>831</v>
      </c>
      <c r="N12" s="62">
        <f t="shared" si="1"/>
        <v>52684</v>
      </c>
      <c r="O12" s="45"/>
    </row>
    <row r="13" spans="1:15" ht="15" customHeight="1" x14ac:dyDescent="0.3">
      <c r="A13" s="6" t="s">
        <v>18</v>
      </c>
      <c r="B13" s="86">
        <v>188037</v>
      </c>
      <c r="C13" s="86">
        <v>158296</v>
      </c>
      <c r="D13" s="86">
        <v>116999</v>
      </c>
      <c r="E13" s="61">
        <v>298</v>
      </c>
      <c r="F13" s="61">
        <v>95</v>
      </c>
      <c r="G13" s="84">
        <f t="shared" si="0"/>
        <v>463725</v>
      </c>
      <c r="H13" s="86">
        <v>13292</v>
      </c>
      <c r="I13" s="85">
        <v>1712</v>
      </c>
      <c r="J13" s="61">
        <v>198</v>
      </c>
      <c r="K13" s="61">
        <v>11</v>
      </c>
      <c r="L13" s="86">
        <v>7455</v>
      </c>
      <c r="M13" s="61">
        <v>301</v>
      </c>
      <c r="N13" s="62">
        <f t="shared" si="1"/>
        <v>22969</v>
      </c>
      <c r="O13" s="45"/>
    </row>
    <row r="14" spans="1:15" ht="15" customHeight="1" x14ac:dyDescent="0.3">
      <c r="A14" s="6" t="s">
        <v>16</v>
      </c>
      <c r="B14" s="86">
        <v>215833</v>
      </c>
      <c r="C14" s="86">
        <v>156523</v>
      </c>
      <c r="D14" s="86">
        <v>152091</v>
      </c>
      <c r="E14" s="61">
        <v>304</v>
      </c>
      <c r="F14" s="61">
        <v>113</v>
      </c>
      <c r="G14" s="84">
        <f t="shared" si="0"/>
        <v>524864</v>
      </c>
      <c r="H14" s="86">
        <v>12676</v>
      </c>
      <c r="I14" s="85">
        <v>2927</v>
      </c>
      <c r="J14" s="61">
        <v>138</v>
      </c>
      <c r="K14" s="61">
        <v>8</v>
      </c>
      <c r="L14" s="86">
        <v>5293</v>
      </c>
      <c r="M14" s="61">
        <v>385</v>
      </c>
      <c r="N14" s="62">
        <f t="shared" si="1"/>
        <v>21427</v>
      </c>
      <c r="O14" s="45"/>
    </row>
    <row r="15" spans="1:15" ht="15" customHeight="1" x14ac:dyDescent="0.3">
      <c r="A15" s="6" t="s">
        <v>17</v>
      </c>
      <c r="B15" s="86">
        <v>207010</v>
      </c>
      <c r="C15" s="86">
        <v>130716</v>
      </c>
      <c r="D15" s="86">
        <v>149633</v>
      </c>
      <c r="E15" s="61">
        <v>290</v>
      </c>
      <c r="F15" s="61">
        <v>106</v>
      </c>
      <c r="G15" s="84">
        <f t="shared" si="0"/>
        <v>487755</v>
      </c>
      <c r="H15" s="86">
        <v>11529</v>
      </c>
      <c r="I15" s="85">
        <v>2826</v>
      </c>
      <c r="J15" s="61">
        <v>122</v>
      </c>
      <c r="K15" s="61">
        <v>7</v>
      </c>
      <c r="L15" s="86">
        <v>5426</v>
      </c>
      <c r="M15" s="61">
        <v>461</v>
      </c>
      <c r="N15" s="62">
        <f t="shared" si="1"/>
        <v>20371</v>
      </c>
      <c r="O15" s="45"/>
    </row>
    <row r="16" spans="1:15" ht="15" customHeight="1" x14ac:dyDescent="0.3">
      <c r="A16" s="6" t="s">
        <v>20</v>
      </c>
      <c r="B16" s="86">
        <v>200390</v>
      </c>
      <c r="C16" s="86">
        <v>106141</v>
      </c>
      <c r="D16" s="86">
        <v>150197</v>
      </c>
      <c r="E16" s="61">
        <v>207</v>
      </c>
      <c r="F16" s="61">
        <v>115</v>
      </c>
      <c r="G16" s="84">
        <f t="shared" si="0"/>
        <v>457050</v>
      </c>
      <c r="H16" s="86">
        <v>8157</v>
      </c>
      <c r="I16" s="85">
        <v>2079</v>
      </c>
      <c r="J16" s="61">
        <v>120</v>
      </c>
      <c r="K16" s="61">
        <v>3</v>
      </c>
      <c r="L16" s="86">
        <v>4067</v>
      </c>
      <c r="M16" s="61">
        <v>390</v>
      </c>
      <c r="N16" s="62">
        <f t="shared" si="1"/>
        <v>14816</v>
      </c>
      <c r="O16" s="45"/>
    </row>
    <row r="17" spans="1:15" ht="15" customHeight="1" x14ac:dyDescent="0.3">
      <c r="A17" s="6" t="s">
        <v>14</v>
      </c>
      <c r="B17" s="86">
        <v>421207</v>
      </c>
      <c r="C17" s="86">
        <v>363102</v>
      </c>
      <c r="D17" s="86">
        <v>347035</v>
      </c>
      <c r="E17" s="61">
        <v>623</v>
      </c>
      <c r="F17" s="61">
        <v>270</v>
      </c>
      <c r="G17" s="84">
        <f t="shared" si="0"/>
        <v>1132237</v>
      </c>
      <c r="H17" s="86">
        <v>23311</v>
      </c>
      <c r="I17" s="85">
        <v>4217</v>
      </c>
      <c r="J17" s="61">
        <v>310</v>
      </c>
      <c r="K17" s="61">
        <v>22</v>
      </c>
      <c r="L17" s="86">
        <v>10437</v>
      </c>
      <c r="M17" s="61">
        <v>723</v>
      </c>
      <c r="N17" s="62">
        <f t="shared" si="1"/>
        <v>39020</v>
      </c>
      <c r="O17" s="45"/>
    </row>
    <row r="18" spans="1:15" s="21" customFormat="1" ht="15" customHeight="1" x14ac:dyDescent="0.3">
      <c r="A18" s="6" t="s">
        <v>23</v>
      </c>
      <c r="B18" s="86">
        <v>271693</v>
      </c>
      <c r="C18" s="86">
        <v>183930</v>
      </c>
      <c r="D18" s="86">
        <v>174307</v>
      </c>
      <c r="E18" s="61">
        <v>415</v>
      </c>
      <c r="F18" s="61">
        <v>156</v>
      </c>
      <c r="G18" s="84">
        <f t="shared" si="0"/>
        <v>630501</v>
      </c>
      <c r="H18" s="86">
        <v>14266</v>
      </c>
      <c r="I18" s="85">
        <v>1802</v>
      </c>
      <c r="J18" s="61">
        <v>159</v>
      </c>
      <c r="K18" s="61">
        <v>8</v>
      </c>
      <c r="L18" s="86">
        <v>8028</v>
      </c>
      <c r="M18" s="61">
        <v>609</v>
      </c>
      <c r="N18" s="62">
        <f t="shared" si="1"/>
        <v>24872</v>
      </c>
    </row>
    <row r="19" spans="1:15" s="21" customFormat="1" ht="15" customHeight="1" x14ac:dyDescent="0.3">
      <c r="A19" s="6" t="s">
        <v>12</v>
      </c>
      <c r="B19" s="86">
        <v>648289</v>
      </c>
      <c r="C19" s="86">
        <v>636084</v>
      </c>
      <c r="D19" s="86">
        <v>316600</v>
      </c>
      <c r="E19" s="86">
        <v>976</v>
      </c>
      <c r="F19" s="61">
        <v>339</v>
      </c>
      <c r="G19" s="84">
        <f t="shared" si="0"/>
        <v>1602288</v>
      </c>
      <c r="H19" s="86">
        <v>48226</v>
      </c>
      <c r="I19" s="85">
        <v>8798</v>
      </c>
      <c r="J19" s="61">
        <v>605</v>
      </c>
      <c r="K19" s="61">
        <v>29</v>
      </c>
      <c r="L19" s="86">
        <v>24699</v>
      </c>
      <c r="M19" s="61">
        <v>1905</v>
      </c>
      <c r="N19" s="62">
        <f t="shared" si="1"/>
        <v>84262</v>
      </c>
    </row>
    <row r="20" spans="1:15" s="21" customFormat="1" ht="15" customHeight="1" x14ac:dyDescent="0.3">
      <c r="A20" s="6" t="s">
        <v>13</v>
      </c>
      <c r="B20" s="86">
        <v>218848</v>
      </c>
      <c r="C20" s="86">
        <v>143731</v>
      </c>
      <c r="D20" s="86">
        <v>160933</v>
      </c>
      <c r="E20" s="61">
        <v>234</v>
      </c>
      <c r="F20" s="61">
        <v>134</v>
      </c>
      <c r="G20" s="84">
        <f t="shared" si="0"/>
        <v>523880</v>
      </c>
      <c r="H20" s="86">
        <v>9763</v>
      </c>
      <c r="I20" s="85">
        <v>2182</v>
      </c>
      <c r="J20" s="61">
        <v>128</v>
      </c>
      <c r="K20" s="61">
        <v>9</v>
      </c>
      <c r="L20" s="86">
        <v>5180</v>
      </c>
      <c r="M20" s="61">
        <v>501</v>
      </c>
      <c r="N20" s="62">
        <f t="shared" si="1"/>
        <v>17763</v>
      </c>
    </row>
    <row r="21" spans="1:15" s="21" customFormat="1" ht="15" customHeight="1" x14ac:dyDescent="0.3">
      <c r="A21" s="42" t="s">
        <v>21</v>
      </c>
      <c r="B21" s="87">
        <v>70588</v>
      </c>
      <c r="C21" s="87">
        <v>7053</v>
      </c>
      <c r="D21" s="87">
        <v>32642</v>
      </c>
      <c r="E21" s="88">
        <v>34</v>
      </c>
      <c r="F21" s="88">
        <v>4</v>
      </c>
      <c r="G21" s="84">
        <f t="shared" si="0"/>
        <v>110321</v>
      </c>
      <c r="H21" s="88">
        <v>177</v>
      </c>
      <c r="I21" s="89">
        <v>14</v>
      </c>
      <c r="J21" s="88">
        <v>4</v>
      </c>
      <c r="K21" s="88">
        <v>0</v>
      </c>
      <c r="L21" s="61">
        <v>23</v>
      </c>
      <c r="M21" s="61">
        <v>100</v>
      </c>
      <c r="N21" s="62">
        <f t="shared" si="1"/>
        <v>318</v>
      </c>
    </row>
    <row r="22" spans="1:15" s="21" customFormat="1" ht="15" customHeight="1" x14ac:dyDescent="0.3">
      <c r="A22" s="17" t="s">
        <v>0</v>
      </c>
      <c r="B22" s="67">
        <f>SUM(B7:B21)</f>
        <v>4035477</v>
      </c>
      <c r="C22" s="67">
        <f t="shared" ref="C22:N22" si="2">SUM(C7:C21)</f>
        <v>3289281</v>
      </c>
      <c r="D22" s="67">
        <f t="shared" si="2"/>
        <v>2968108</v>
      </c>
      <c r="E22" s="67">
        <f t="shared" si="2"/>
        <v>6390</v>
      </c>
      <c r="F22" s="67">
        <f t="shared" si="2"/>
        <v>2347</v>
      </c>
      <c r="G22" s="67">
        <f t="shared" si="2"/>
        <v>10301603</v>
      </c>
      <c r="H22" s="67">
        <f t="shared" si="2"/>
        <v>264424</v>
      </c>
      <c r="I22" s="67">
        <f t="shared" si="2"/>
        <v>42326</v>
      </c>
      <c r="J22" s="67">
        <f t="shared" si="2"/>
        <v>3125</v>
      </c>
      <c r="K22" s="67">
        <f t="shared" si="2"/>
        <v>168</v>
      </c>
      <c r="L22" s="67">
        <f t="shared" si="2"/>
        <v>132744</v>
      </c>
      <c r="M22" s="67">
        <f t="shared" si="2"/>
        <v>8731</v>
      </c>
      <c r="N22" s="67">
        <f t="shared" si="2"/>
        <v>451518</v>
      </c>
    </row>
    <row r="23" spans="1:15" s="21" customFormat="1" ht="15" customHeight="1" x14ac:dyDescent="0.25">
      <c r="A23" s="19"/>
      <c r="B23" s="2"/>
      <c r="C23" s="2"/>
      <c r="D23" s="2"/>
      <c r="E23" s="2"/>
      <c r="F23" s="2"/>
      <c r="G23" s="2"/>
      <c r="H23" s="3"/>
      <c r="I23" s="3"/>
      <c r="J23" s="4"/>
      <c r="K23" s="90"/>
      <c r="L23" s="90"/>
      <c r="M23" s="90"/>
      <c r="N23" s="90"/>
    </row>
    <row r="24" spans="1:15" s="21" customFormat="1" ht="15" customHeight="1" x14ac:dyDescent="0.3">
      <c r="A24" s="91" t="s">
        <v>25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5" s="21" customFormat="1" ht="15" customHeight="1" x14ac:dyDescent="0.3">
      <c r="A25" s="9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5" s="21" customFormat="1" ht="15" customHeight="1" x14ac:dyDescent="0.25">
      <c r="A26" s="92" t="s">
        <v>59</v>
      </c>
      <c r="B26" s="5"/>
      <c r="C26" s="5"/>
      <c r="D26" s="5"/>
      <c r="E26" s="5"/>
      <c r="F26" s="5"/>
      <c r="G26" s="5"/>
      <c r="H26" s="4"/>
      <c r="I26" s="4"/>
      <c r="J26" s="4"/>
      <c r="K26" s="90"/>
      <c r="L26" s="90"/>
      <c r="M26" s="90"/>
      <c r="N26" s="90"/>
    </row>
    <row r="27" spans="1:15" s="21" customFormat="1" ht="15" customHeight="1" x14ac:dyDescent="0.25">
      <c r="A27" s="22"/>
      <c r="K27" s="90"/>
      <c r="L27" s="90"/>
      <c r="M27" s="90"/>
      <c r="N27" s="90"/>
    </row>
    <row r="28" spans="1:15" ht="15" customHeight="1" x14ac:dyDescent="0.25">
      <c r="K28" s="90"/>
      <c r="O28" s="45"/>
    </row>
    <row r="29" spans="1:15" ht="15" customHeight="1" x14ac:dyDescent="0.3">
      <c r="L29" s="44"/>
      <c r="M29" s="44"/>
      <c r="N29" s="44"/>
      <c r="O29" s="44"/>
    </row>
  </sheetData>
  <mergeCells count="4">
    <mergeCell ref="A4:A6"/>
    <mergeCell ref="B5:G5"/>
    <mergeCell ref="H5:N5"/>
    <mergeCell ref="B4:N4"/>
  </mergeCells>
  <phoneticPr fontId="16" type="noConversion"/>
  <pageMargins left="0.78740157480314965" right="0.78740157480314965" top="0.59055118110236227" bottom="0.59055118110236227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54734-0352-4B0C-A73E-260CFB2C125A}">
  <sheetPr>
    <pageSetUpPr fitToPage="1"/>
  </sheetPr>
  <dimension ref="A1:CF288"/>
  <sheetViews>
    <sheetView zoomScaleNormal="100" workbookViewId="0"/>
  </sheetViews>
  <sheetFormatPr defaultColWidth="9.109375" defaultRowHeight="13.2" x14ac:dyDescent="0.25"/>
  <cols>
    <col min="1" max="1" width="16.5546875" style="115" customWidth="1"/>
    <col min="2" max="2" width="36.33203125" style="94" customWidth="1"/>
    <col min="3" max="3" width="10" style="95" customWidth="1"/>
    <col min="4" max="15" width="10" style="115" customWidth="1"/>
    <col min="16" max="17" width="10" style="118" customWidth="1"/>
    <col min="18" max="84" width="9.109375" style="118"/>
    <col min="85" max="16384" width="9.109375" style="115"/>
  </cols>
  <sheetData>
    <row r="1" spans="1:84" ht="15" customHeight="1" x14ac:dyDescent="0.25">
      <c r="L1" s="116"/>
      <c r="M1" s="116"/>
      <c r="N1" s="116"/>
      <c r="P1" s="117"/>
      <c r="Q1" s="96" t="s">
        <v>70</v>
      </c>
    </row>
    <row r="2" spans="1:84" s="95" customFormat="1" ht="30" customHeight="1" x14ac:dyDescent="0.25">
      <c r="A2" s="98" t="s">
        <v>88</v>
      </c>
      <c r="L2" s="116"/>
      <c r="M2" s="116"/>
      <c r="N2" s="116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</row>
    <row r="3" spans="1:84" s="95" customFormat="1" ht="15" customHeight="1" x14ac:dyDescent="0.25">
      <c r="L3" s="116"/>
      <c r="M3" s="116"/>
      <c r="N3" s="116"/>
      <c r="P3" s="120"/>
      <c r="Q3" s="121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</row>
    <row r="4" spans="1:84" s="97" customFormat="1" ht="15" customHeight="1" x14ac:dyDescent="0.25">
      <c r="A4" s="172"/>
      <c r="B4" s="172"/>
      <c r="C4" s="173" t="s">
        <v>96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84" s="97" customFormat="1" ht="15" customHeight="1" x14ac:dyDescent="0.25">
      <c r="A5" s="172"/>
      <c r="B5" s="172"/>
      <c r="C5" s="122">
        <v>2010</v>
      </c>
      <c r="D5" s="122">
        <v>2011</v>
      </c>
      <c r="E5" s="122">
        <v>2012</v>
      </c>
      <c r="F5" s="122">
        <v>2013</v>
      </c>
      <c r="G5" s="122">
        <v>2014</v>
      </c>
      <c r="H5" s="122">
        <v>2015</v>
      </c>
      <c r="I5" s="122">
        <v>2016</v>
      </c>
      <c r="J5" s="122">
        <v>2017</v>
      </c>
      <c r="K5" s="122">
        <v>2018</v>
      </c>
      <c r="L5" s="122">
        <v>2019</v>
      </c>
      <c r="M5" s="122">
        <v>2020</v>
      </c>
      <c r="N5" s="122">
        <v>2021</v>
      </c>
      <c r="O5" s="122">
        <v>2022</v>
      </c>
      <c r="P5" s="123">
        <v>2023</v>
      </c>
      <c r="Q5" s="122">
        <v>2024</v>
      </c>
    </row>
    <row r="6" spans="1:84" s="97" customFormat="1" ht="15" customHeight="1" x14ac:dyDescent="0.25">
      <c r="A6" s="171" t="s">
        <v>99</v>
      </c>
      <c r="B6" s="108" t="s">
        <v>89</v>
      </c>
      <c r="C6" s="146">
        <v>531.1</v>
      </c>
      <c r="D6" s="144">
        <v>486.3</v>
      </c>
      <c r="E6" s="144">
        <v>464.1</v>
      </c>
      <c r="F6" s="144">
        <v>460</v>
      </c>
      <c r="G6" s="147">
        <v>443.5</v>
      </c>
      <c r="H6" s="145">
        <v>423.1</v>
      </c>
      <c r="I6" s="146">
        <v>390.6</v>
      </c>
      <c r="J6" s="146">
        <v>344.1</v>
      </c>
      <c r="K6" s="146">
        <v>269.89999999999998</v>
      </c>
      <c r="L6" s="147">
        <v>238.9</v>
      </c>
      <c r="M6" s="148">
        <v>225.1</v>
      </c>
      <c r="N6" s="148">
        <v>233.1</v>
      </c>
      <c r="O6" s="148">
        <v>288.5</v>
      </c>
      <c r="P6" s="149">
        <v>348.4</v>
      </c>
      <c r="Q6" s="124">
        <v>336.3</v>
      </c>
    </row>
    <row r="7" spans="1:84" s="97" customFormat="1" ht="15" customHeight="1" x14ac:dyDescent="0.25">
      <c r="A7" s="171"/>
      <c r="B7" s="100" t="s">
        <v>90</v>
      </c>
      <c r="C7" s="151">
        <v>147.69999999999999</v>
      </c>
      <c r="D7" s="150">
        <v>26.7</v>
      </c>
      <c r="E7" s="150">
        <v>1.4</v>
      </c>
      <c r="F7" s="150">
        <v>2.5999999999999999E-2</v>
      </c>
      <c r="G7" s="158" t="s">
        <v>100</v>
      </c>
      <c r="H7" s="158" t="s">
        <v>100</v>
      </c>
      <c r="I7" s="158" t="s">
        <v>100</v>
      </c>
      <c r="J7" s="158" t="s">
        <v>100</v>
      </c>
      <c r="K7" s="158" t="s">
        <v>100</v>
      </c>
      <c r="L7" s="158" t="s">
        <v>100</v>
      </c>
      <c r="M7" s="158" t="s">
        <v>100</v>
      </c>
      <c r="N7" s="158" t="s">
        <v>100</v>
      </c>
      <c r="O7" s="158" t="s">
        <v>100</v>
      </c>
      <c r="P7" s="136" t="s">
        <v>100</v>
      </c>
      <c r="Q7" s="136" t="s">
        <v>100</v>
      </c>
    </row>
    <row r="8" spans="1:84" s="97" customFormat="1" ht="15" customHeight="1" x14ac:dyDescent="0.25">
      <c r="A8" s="171"/>
      <c r="B8" s="100" t="s">
        <v>91</v>
      </c>
      <c r="C8" s="151">
        <v>121.1</v>
      </c>
      <c r="D8" s="150">
        <v>142.6</v>
      </c>
      <c r="E8" s="150">
        <v>162.5</v>
      </c>
      <c r="F8" s="150">
        <v>193.2</v>
      </c>
      <c r="G8" s="147">
        <v>220.1</v>
      </c>
      <c r="H8" s="145">
        <v>225</v>
      </c>
      <c r="I8" s="151">
        <v>221.4</v>
      </c>
      <c r="J8" s="151">
        <v>208</v>
      </c>
      <c r="K8" s="151">
        <v>185.4</v>
      </c>
      <c r="L8" s="147">
        <v>166</v>
      </c>
      <c r="M8" s="148">
        <v>155.9</v>
      </c>
      <c r="N8" s="148">
        <v>145.9</v>
      </c>
      <c r="O8" s="148">
        <v>168.4</v>
      </c>
      <c r="P8" s="149">
        <v>249.2</v>
      </c>
      <c r="Q8" s="124">
        <v>274.10000000000002</v>
      </c>
    </row>
    <row r="9" spans="1:84" s="97" customFormat="1" ht="15" customHeight="1" x14ac:dyDescent="0.25">
      <c r="A9" s="171"/>
      <c r="B9" s="100" t="s">
        <v>92</v>
      </c>
      <c r="C9" s="151">
        <v>335</v>
      </c>
      <c r="D9" s="150">
        <v>324.3</v>
      </c>
      <c r="E9" s="150">
        <v>308.3</v>
      </c>
      <c r="F9" s="150">
        <v>294.2</v>
      </c>
      <c r="G9" s="147">
        <v>279.5</v>
      </c>
      <c r="H9" s="145">
        <v>277.39999999999998</v>
      </c>
      <c r="I9" s="151">
        <v>274.8</v>
      </c>
      <c r="J9" s="151">
        <v>278.7</v>
      </c>
      <c r="K9" s="151">
        <v>282.10000000000002</v>
      </c>
      <c r="L9" s="147">
        <v>283.8</v>
      </c>
      <c r="M9" s="148">
        <v>314.60000000000002</v>
      </c>
      <c r="N9" s="148">
        <v>299.7</v>
      </c>
      <c r="O9" s="148">
        <v>284.10000000000002</v>
      </c>
      <c r="P9" s="149">
        <v>269.2</v>
      </c>
      <c r="Q9" s="124">
        <v>247.3</v>
      </c>
    </row>
    <row r="10" spans="1:84" s="97" customFormat="1" ht="15" customHeight="1" x14ac:dyDescent="0.25">
      <c r="A10" s="171"/>
      <c r="B10" s="100" t="s">
        <v>93</v>
      </c>
      <c r="C10" s="151">
        <v>9.8000000000000007</v>
      </c>
      <c r="D10" s="150">
        <v>1.8</v>
      </c>
      <c r="E10" s="150">
        <v>0.9</v>
      </c>
      <c r="F10" s="150">
        <v>0.9</v>
      </c>
      <c r="G10" s="147">
        <v>0.9</v>
      </c>
      <c r="H10" s="145">
        <v>1.8</v>
      </c>
      <c r="I10" s="151">
        <v>1.9</v>
      </c>
      <c r="J10" s="151">
        <v>1.6</v>
      </c>
      <c r="K10" s="151">
        <v>1.3</v>
      </c>
      <c r="L10" s="147">
        <v>1</v>
      </c>
      <c r="M10" s="148">
        <v>0.8</v>
      </c>
      <c r="N10" s="148">
        <v>0.7</v>
      </c>
      <c r="O10" s="148">
        <v>0.6</v>
      </c>
      <c r="P10" s="149">
        <v>0.6</v>
      </c>
      <c r="Q10" s="124">
        <v>0.5</v>
      </c>
    </row>
    <row r="11" spans="1:84" s="97" customFormat="1" ht="15" customHeight="1" x14ac:dyDescent="0.25">
      <c r="A11" s="171"/>
      <c r="B11" s="111" t="s">
        <v>6</v>
      </c>
      <c r="C11" s="155">
        <v>0.3</v>
      </c>
      <c r="D11" s="152">
        <v>0.3</v>
      </c>
      <c r="E11" s="152">
        <v>0.2</v>
      </c>
      <c r="F11" s="152">
        <v>0.2</v>
      </c>
      <c r="G11" s="153">
        <v>0.2</v>
      </c>
      <c r="H11" s="154">
        <v>0.2</v>
      </c>
      <c r="I11" s="155">
        <v>0.2</v>
      </c>
      <c r="J11" s="155">
        <v>0.2</v>
      </c>
      <c r="K11" s="155">
        <v>0.2</v>
      </c>
      <c r="L11" s="153">
        <v>0.2</v>
      </c>
      <c r="M11" s="156">
        <v>0.2</v>
      </c>
      <c r="N11" s="156">
        <v>0.2</v>
      </c>
      <c r="O11" s="156">
        <v>0.2</v>
      </c>
      <c r="P11" s="157">
        <v>0.2</v>
      </c>
      <c r="Q11" s="125">
        <v>0.2</v>
      </c>
    </row>
    <row r="12" spans="1:84" s="97" customFormat="1" ht="15" customHeight="1" x14ac:dyDescent="0.25">
      <c r="A12" s="171" t="s">
        <v>95</v>
      </c>
      <c r="B12" s="108" t="s">
        <v>97</v>
      </c>
      <c r="C12" s="151">
        <v>10</v>
      </c>
      <c r="D12" s="150">
        <v>10.5</v>
      </c>
      <c r="E12" s="135">
        <v>11.1</v>
      </c>
      <c r="F12" s="135">
        <v>12.4</v>
      </c>
      <c r="G12" s="137">
        <v>14</v>
      </c>
      <c r="H12" s="142">
        <v>15.2</v>
      </c>
      <c r="I12" s="136">
        <v>16.100000000000001</v>
      </c>
      <c r="J12" s="136">
        <v>16.600000000000001</v>
      </c>
      <c r="K12" s="136">
        <v>17</v>
      </c>
      <c r="L12" s="137">
        <v>17.2</v>
      </c>
      <c r="M12" s="138">
        <v>17.3</v>
      </c>
      <c r="N12" s="138">
        <v>17.399999999999999</v>
      </c>
      <c r="O12" s="138">
        <v>20.2</v>
      </c>
      <c r="P12" s="139">
        <v>21.4</v>
      </c>
      <c r="Q12" s="162">
        <v>22</v>
      </c>
    </row>
    <row r="13" spans="1:84" s="97" customFormat="1" ht="15" customHeight="1" x14ac:dyDescent="0.25">
      <c r="A13" s="171"/>
      <c r="B13" s="100" t="s">
        <v>98</v>
      </c>
      <c r="C13" s="151">
        <v>8.1</v>
      </c>
      <c r="D13" s="150">
        <v>8.5</v>
      </c>
      <c r="E13" s="135">
        <v>9</v>
      </c>
      <c r="F13" s="135">
        <v>9.5</v>
      </c>
      <c r="G13" s="137">
        <v>10.7</v>
      </c>
      <c r="H13" s="142">
        <v>11.7</v>
      </c>
      <c r="I13" s="136">
        <v>12.4</v>
      </c>
      <c r="J13" s="136">
        <v>12.8</v>
      </c>
      <c r="K13" s="136">
        <v>13</v>
      </c>
      <c r="L13" s="137">
        <v>13.2</v>
      </c>
      <c r="M13" s="138">
        <v>13.4</v>
      </c>
      <c r="N13" s="138">
        <v>13.6</v>
      </c>
      <c r="O13" s="138">
        <v>4.0999999999999996</v>
      </c>
      <c r="P13" s="139">
        <v>3.4</v>
      </c>
      <c r="Q13" s="162">
        <v>3.5</v>
      </c>
    </row>
    <row r="14" spans="1:84" s="97" customFormat="1" ht="15" customHeight="1" x14ac:dyDescent="0.25">
      <c r="A14" s="171"/>
      <c r="B14" s="100" t="s">
        <v>104</v>
      </c>
      <c r="C14" s="136">
        <v>0.1</v>
      </c>
      <c r="D14" s="135">
        <v>0.1</v>
      </c>
      <c r="E14" s="135">
        <v>0.1</v>
      </c>
      <c r="F14" s="135">
        <v>0.2</v>
      </c>
      <c r="G14" s="137">
        <v>0.2</v>
      </c>
      <c r="H14" s="142">
        <v>0.2</v>
      </c>
      <c r="I14" s="136">
        <v>0.17</v>
      </c>
      <c r="J14" s="136">
        <v>0.2</v>
      </c>
      <c r="K14" s="136">
        <v>0.2</v>
      </c>
      <c r="L14" s="137">
        <v>0.2</v>
      </c>
      <c r="M14" s="136">
        <v>0.2</v>
      </c>
      <c r="N14" s="136">
        <v>0.2</v>
      </c>
      <c r="O14" s="138">
        <v>0.2</v>
      </c>
      <c r="P14" s="139">
        <v>0.2</v>
      </c>
      <c r="Q14" s="162">
        <v>0.3</v>
      </c>
    </row>
    <row r="15" spans="1:84" s="97" customFormat="1" ht="15" customHeight="1" x14ac:dyDescent="0.25">
      <c r="A15" s="171"/>
      <c r="B15" s="100" t="s">
        <v>105</v>
      </c>
      <c r="C15" s="136">
        <v>0</v>
      </c>
      <c r="D15" s="135">
        <v>0</v>
      </c>
      <c r="E15" s="135">
        <v>5.0000000000000001E-3</v>
      </c>
      <c r="F15" s="135">
        <v>0.03</v>
      </c>
      <c r="G15" s="137">
        <v>0.02</v>
      </c>
      <c r="H15" s="142">
        <v>0.02</v>
      </c>
      <c r="I15" s="136">
        <v>1.6E-2</v>
      </c>
      <c r="J15" s="136">
        <v>0.02</v>
      </c>
      <c r="K15" s="136">
        <v>0.02</v>
      </c>
      <c r="L15" s="137">
        <v>0.02</v>
      </c>
      <c r="M15" s="136">
        <v>0.01</v>
      </c>
      <c r="N15" s="136">
        <v>0.01</v>
      </c>
      <c r="O15" s="138">
        <v>0.01</v>
      </c>
      <c r="P15" s="136">
        <v>0.01</v>
      </c>
      <c r="Q15" s="136">
        <v>0.01</v>
      </c>
    </row>
    <row r="16" spans="1:84" s="97" customFormat="1" ht="15" customHeight="1" x14ac:dyDescent="0.25">
      <c r="A16" s="171"/>
      <c r="B16" s="100" t="s">
        <v>106</v>
      </c>
      <c r="C16" s="158" t="s">
        <v>100</v>
      </c>
      <c r="D16" s="158" t="s">
        <v>100</v>
      </c>
      <c r="E16" s="158" t="s">
        <v>100</v>
      </c>
      <c r="F16" s="135">
        <v>0.04</v>
      </c>
      <c r="G16" s="137">
        <v>0.05</v>
      </c>
      <c r="H16" s="142">
        <v>0.06</v>
      </c>
      <c r="I16" s="136">
        <v>7.0000000000000007E-2</v>
      </c>
      <c r="J16" s="136">
        <v>0.08</v>
      </c>
      <c r="K16" s="136">
        <v>7.0000000000000007E-2</v>
      </c>
      <c r="L16" s="137">
        <v>7.0000000000000007E-2</v>
      </c>
      <c r="M16" s="136">
        <v>0.1</v>
      </c>
      <c r="N16" s="136">
        <v>0.01</v>
      </c>
      <c r="O16" s="138">
        <v>0.01</v>
      </c>
      <c r="P16" s="136" t="s">
        <v>100</v>
      </c>
      <c r="Q16" s="136" t="s">
        <v>100</v>
      </c>
    </row>
    <row r="17" spans="1:17" s="97" customFormat="1" ht="15" customHeight="1" x14ac:dyDescent="0.25">
      <c r="A17" s="171"/>
      <c r="B17" s="100" t="s">
        <v>60</v>
      </c>
      <c r="C17" s="158" t="s">
        <v>100</v>
      </c>
      <c r="D17" s="158" t="s">
        <v>100</v>
      </c>
      <c r="E17" s="158" t="s">
        <v>100</v>
      </c>
      <c r="F17" s="158" t="s">
        <v>100</v>
      </c>
      <c r="G17" s="158" t="s">
        <v>100</v>
      </c>
      <c r="H17" s="158" t="s">
        <v>100</v>
      </c>
      <c r="I17" s="158" t="s">
        <v>100</v>
      </c>
      <c r="J17" s="158" t="s">
        <v>100</v>
      </c>
      <c r="K17" s="158" t="s">
        <v>100</v>
      </c>
      <c r="L17" s="158" t="s">
        <v>100</v>
      </c>
      <c r="M17" s="158" t="s">
        <v>100</v>
      </c>
      <c r="N17" s="158" t="s">
        <v>100</v>
      </c>
      <c r="O17" s="138">
        <v>10</v>
      </c>
      <c r="P17" s="139">
        <v>11</v>
      </c>
      <c r="Q17" s="162">
        <v>11.1</v>
      </c>
    </row>
    <row r="18" spans="1:17" s="97" customFormat="1" ht="15" customHeight="1" x14ac:dyDescent="0.25">
      <c r="A18" s="171"/>
      <c r="B18" s="100" t="s">
        <v>108</v>
      </c>
      <c r="C18" s="158" t="s">
        <v>100</v>
      </c>
      <c r="D18" s="158" t="s">
        <v>100</v>
      </c>
      <c r="E18" s="158" t="s">
        <v>100</v>
      </c>
      <c r="F18" s="158" t="s">
        <v>100</v>
      </c>
      <c r="G18" s="158" t="s">
        <v>100</v>
      </c>
      <c r="H18" s="158" t="s">
        <v>100</v>
      </c>
      <c r="I18" s="158" t="s">
        <v>100</v>
      </c>
      <c r="J18" s="158" t="s">
        <v>100</v>
      </c>
      <c r="K18" s="158" t="s">
        <v>100</v>
      </c>
      <c r="L18" s="158" t="s">
        <v>100</v>
      </c>
      <c r="M18" s="158" t="s">
        <v>100</v>
      </c>
      <c r="N18" s="158" t="s">
        <v>100</v>
      </c>
      <c r="O18" s="138">
        <v>0.3</v>
      </c>
      <c r="P18" s="139">
        <v>0.5</v>
      </c>
      <c r="Q18" s="162">
        <v>0.6</v>
      </c>
    </row>
    <row r="19" spans="1:17" s="97" customFormat="1" ht="15" customHeight="1" x14ac:dyDescent="0.25">
      <c r="A19" s="171"/>
      <c r="B19" s="111" t="s">
        <v>107</v>
      </c>
      <c r="C19" s="159" t="s">
        <v>100</v>
      </c>
      <c r="D19" s="159" t="s">
        <v>100</v>
      </c>
      <c r="E19" s="159" t="s">
        <v>100</v>
      </c>
      <c r="F19" s="159" t="s">
        <v>100</v>
      </c>
      <c r="G19" s="159" t="s">
        <v>100</v>
      </c>
      <c r="H19" s="159" t="s">
        <v>100</v>
      </c>
      <c r="I19" s="159" t="s">
        <v>100</v>
      </c>
      <c r="J19" s="159" t="s">
        <v>100</v>
      </c>
      <c r="K19" s="159" t="s">
        <v>100</v>
      </c>
      <c r="L19" s="159" t="s">
        <v>100</v>
      </c>
      <c r="M19" s="159" t="s">
        <v>100</v>
      </c>
      <c r="N19" s="159" t="s">
        <v>100</v>
      </c>
      <c r="O19" s="140">
        <v>0.1</v>
      </c>
      <c r="P19" s="141">
        <v>0.1</v>
      </c>
      <c r="Q19" s="163">
        <v>0.1</v>
      </c>
    </row>
    <row r="20" spans="1:17" s="97" customFormat="1" ht="15" customHeight="1" x14ac:dyDescent="0.25">
      <c r="B20" s="126"/>
      <c r="C20" s="127"/>
      <c r="D20" s="127"/>
      <c r="E20" s="127"/>
      <c r="F20" s="127"/>
      <c r="G20" s="127"/>
      <c r="H20" s="127"/>
      <c r="I20" s="127"/>
      <c r="J20" s="127"/>
      <c r="K20" s="127"/>
      <c r="L20" s="128"/>
      <c r="M20" s="128"/>
      <c r="N20" s="128"/>
    </row>
    <row r="21" spans="1:17" s="97" customFormat="1" ht="15" customHeight="1" x14ac:dyDescent="0.25">
      <c r="A21" s="114" t="s">
        <v>25</v>
      </c>
      <c r="B21" s="114"/>
    </row>
    <row r="22" spans="1:17" s="97" customFormat="1" ht="15" customHeight="1" x14ac:dyDescent="0.25">
      <c r="A22" s="114"/>
      <c r="B22" s="114"/>
    </row>
    <row r="23" spans="1:17" s="97" customFormat="1" ht="15" customHeight="1" x14ac:dyDescent="0.3">
      <c r="A23" s="129" t="s">
        <v>59</v>
      </c>
      <c r="B23" s="130"/>
      <c r="G23" s="193"/>
      <c r="H23" s="193"/>
      <c r="I23" s="193"/>
      <c r="J23" s="193"/>
      <c r="K23" s="193"/>
      <c r="L23" s="193"/>
    </row>
    <row r="24" spans="1:17" s="97" customFormat="1" ht="15" customHeight="1" x14ac:dyDescent="0.3">
      <c r="A24" s="134"/>
      <c r="B24" s="130"/>
      <c r="G24" s="194"/>
      <c r="H24" s="194"/>
      <c r="I24" s="194"/>
      <c r="J24" s="194"/>
      <c r="K24" s="194"/>
      <c r="L24" s="194"/>
      <c r="M24" s="132"/>
    </row>
    <row r="25" spans="1:17" ht="15" customHeight="1" x14ac:dyDescent="0.3">
      <c r="A25" s="129"/>
      <c r="B25" s="133"/>
      <c r="C25" s="115"/>
      <c r="F25" s="193"/>
      <c r="G25" s="193"/>
      <c r="H25" s="193"/>
      <c r="I25" s="193"/>
      <c r="J25" s="193"/>
      <c r="K25" s="193"/>
      <c r="L25" s="193"/>
    </row>
    <row r="26" spans="1:17" s="97" customFormat="1" ht="15" customHeight="1" x14ac:dyDescent="0.3">
      <c r="B26" s="126"/>
      <c r="C26" s="193"/>
      <c r="D26" s="193"/>
      <c r="E26" s="193"/>
      <c r="F26" s="194"/>
      <c r="G26" s="193"/>
      <c r="H26" s="193"/>
      <c r="I26" s="193"/>
      <c r="J26" s="193"/>
      <c r="K26" s="193"/>
      <c r="L26" s="193"/>
    </row>
    <row r="27" spans="1:17" s="97" customFormat="1" ht="15" customHeight="1" x14ac:dyDescent="0.3">
      <c r="B27" s="126"/>
      <c r="C27" s="194"/>
      <c r="D27" s="194"/>
      <c r="E27" s="194"/>
      <c r="F27" s="193"/>
      <c r="G27" s="193"/>
      <c r="H27" s="193"/>
      <c r="I27" s="193"/>
      <c r="J27" s="193"/>
      <c r="K27" s="193"/>
      <c r="L27" s="193"/>
    </row>
    <row r="28" spans="1:17" s="97" customFormat="1" ht="15" customHeight="1" x14ac:dyDescent="0.3">
      <c r="B28" s="126"/>
      <c r="C28" s="193"/>
      <c r="D28" s="193"/>
      <c r="E28" s="193"/>
      <c r="F28" s="193"/>
      <c r="G28" s="193"/>
      <c r="H28" s="193"/>
      <c r="I28" s="193"/>
      <c r="J28" s="193"/>
      <c r="K28" s="193"/>
      <c r="L28" s="193"/>
    </row>
    <row r="29" spans="1:17" s="97" customFormat="1" ht="15" customHeight="1" x14ac:dyDescent="0.3">
      <c r="B29" s="126"/>
      <c r="C29" s="193"/>
      <c r="D29" s="193"/>
      <c r="E29" s="193"/>
      <c r="F29" s="193"/>
    </row>
    <row r="30" spans="1:17" s="97" customFormat="1" ht="15" customHeight="1" x14ac:dyDescent="0.3">
      <c r="B30" s="126"/>
      <c r="C30" s="193"/>
      <c r="D30" s="193"/>
      <c r="E30" s="193"/>
      <c r="F30" s="193"/>
      <c r="G30" s="193"/>
      <c r="H30" s="193"/>
      <c r="I30" s="193"/>
      <c r="J30" s="193"/>
      <c r="K30" s="193"/>
      <c r="L30" s="193"/>
    </row>
    <row r="31" spans="1:17" s="97" customFormat="1" ht="15" customHeight="1" x14ac:dyDescent="0.3">
      <c r="B31" s="126"/>
      <c r="C31" s="193"/>
      <c r="D31" s="193"/>
      <c r="E31" s="193"/>
      <c r="G31" s="193"/>
      <c r="H31" s="193"/>
      <c r="I31" s="193"/>
      <c r="J31" s="193"/>
      <c r="K31" s="193"/>
      <c r="L31" s="193"/>
    </row>
    <row r="32" spans="1:17" s="97" customFormat="1" ht="15" customHeight="1" x14ac:dyDescent="0.3">
      <c r="B32" s="126"/>
      <c r="F32" s="193"/>
      <c r="G32" s="193"/>
      <c r="H32" s="193"/>
      <c r="I32" s="193"/>
      <c r="J32" s="193"/>
      <c r="K32" s="193"/>
      <c r="L32" s="193"/>
    </row>
    <row r="33" spans="2:12" s="97" customFormat="1" ht="15" customHeight="1" x14ac:dyDescent="0.3">
      <c r="B33" s="126"/>
      <c r="C33" s="193"/>
      <c r="D33" s="193"/>
      <c r="E33" s="193"/>
      <c r="F33" s="193"/>
      <c r="G33" s="193"/>
      <c r="H33" s="193"/>
      <c r="I33" s="193"/>
      <c r="J33" s="193"/>
      <c r="K33" s="193"/>
      <c r="L33" s="193"/>
    </row>
    <row r="34" spans="2:12" s="97" customFormat="1" ht="15" customHeight="1" x14ac:dyDescent="0.3">
      <c r="B34" s="126"/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2:12" s="97" customFormat="1" ht="15" customHeight="1" x14ac:dyDescent="0.3">
      <c r="B35" s="126"/>
      <c r="C35" s="193"/>
      <c r="D35" s="193"/>
      <c r="E35" s="193"/>
      <c r="F35" s="193"/>
    </row>
    <row r="36" spans="2:12" s="97" customFormat="1" ht="15" customHeight="1" x14ac:dyDescent="0.3">
      <c r="B36" s="126"/>
      <c r="C36" s="193"/>
      <c r="D36" s="193"/>
      <c r="E36" s="193"/>
      <c r="F36" s="193"/>
    </row>
    <row r="37" spans="2:12" s="97" customFormat="1" ht="15" customHeight="1" x14ac:dyDescent="0.3">
      <c r="B37" s="126"/>
      <c r="E37" s="196"/>
    </row>
    <row r="38" spans="2:12" s="97" customFormat="1" ht="15" customHeight="1" x14ac:dyDescent="0.25">
      <c r="B38" s="126"/>
    </row>
    <row r="39" spans="2:12" s="97" customFormat="1" ht="15" customHeight="1" x14ac:dyDescent="0.25">
      <c r="B39" s="126"/>
    </row>
    <row r="40" spans="2:12" s="97" customFormat="1" ht="15" customHeight="1" x14ac:dyDescent="0.25">
      <c r="B40" s="126"/>
    </row>
    <row r="41" spans="2:12" s="97" customFormat="1" ht="15" customHeight="1" x14ac:dyDescent="0.25">
      <c r="B41" s="126"/>
    </row>
    <row r="42" spans="2:12" s="97" customFormat="1" ht="15" customHeight="1" x14ac:dyDescent="0.25">
      <c r="B42" s="126"/>
    </row>
    <row r="43" spans="2:12" s="97" customFormat="1" ht="15" customHeight="1" x14ac:dyDescent="0.25">
      <c r="B43" s="126"/>
    </row>
    <row r="44" spans="2:12" s="97" customFormat="1" ht="15" customHeight="1" x14ac:dyDescent="0.25">
      <c r="B44" s="126"/>
    </row>
    <row r="45" spans="2:12" s="97" customFormat="1" ht="15" customHeight="1" x14ac:dyDescent="0.25">
      <c r="B45" s="126"/>
    </row>
    <row r="46" spans="2:12" s="97" customFormat="1" ht="15" customHeight="1" x14ac:dyDescent="0.25">
      <c r="B46" s="126"/>
    </row>
    <row r="47" spans="2:12" s="97" customFormat="1" ht="15" customHeight="1" x14ac:dyDescent="0.25">
      <c r="B47" s="126"/>
    </row>
    <row r="48" spans="2:12" s="97" customFormat="1" ht="15" customHeight="1" x14ac:dyDescent="0.25">
      <c r="B48" s="126"/>
    </row>
    <row r="49" spans="2:2" s="97" customFormat="1" ht="15" customHeight="1" x14ac:dyDescent="0.25">
      <c r="B49" s="126"/>
    </row>
    <row r="50" spans="2:2" s="97" customFormat="1" ht="15" customHeight="1" x14ac:dyDescent="0.25">
      <c r="B50" s="126"/>
    </row>
    <row r="51" spans="2:2" s="97" customFormat="1" ht="15" customHeight="1" x14ac:dyDescent="0.25">
      <c r="B51" s="126"/>
    </row>
    <row r="52" spans="2:2" s="97" customFormat="1" ht="15" customHeight="1" x14ac:dyDescent="0.25">
      <c r="B52" s="126"/>
    </row>
    <row r="53" spans="2:2" s="97" customFormat="1" ht="15" customHeight="1" x14ac:dyDescent="0.25">
      <c r="B53" s="126"/>
    </row>
    <row r="54" spans="2:2" s="97" customFormat="1" ht="15" customHeight="1" x14ac:dyDescent="0.25">
      <c r="B54" s="126"/>
    </row>
    <row r="55" spans="2:2" s="97" customFormat="1" ht="15" customHeight="1" x14ac:dyDescent="0.25">
      <c r="B55" s="126"/>
    </row>
    <row r="56" spans="2:2" s="97" customFormat="1" ht="15" customHeight="1" x14ac:dyDescent="0.25">
      <c r="B56" s="126"/>
    </row>
    <row r="57" spans="2:2" s="97" customFormat="1" ht="15" customHeight="1" x14ac:dyDescent="0.25">
      <c r="B57" s="126"/>
    </row>
    <row r="58" spans="2:2" s="97" customFormat="1" ht="15" customHeight="1" x14ac:dyDescent="0.25">
      <c r="B58" s="126"/>
    </row>
    <row r="59" spans="2:2" s="97" customFormat="1" ht="15" customHeight="1" x14ac:dyDescent="0.25">
      <c r="B59" s="126"/>
    </row>
    <row r="60" spans="2:2" s="97" customFormat="1" ht="15" customHeight="1" x14ac:dyDescent="0.25">
      <c r="B60" s="126"/>
    </row>
    <row r="61" spans="2:2" s="97" customFormat="1" ht="15" customHeight="1" x14ac:dyDescent="0.25">
      <c r="B61" s="126"/>
    </row>
    <row r="62" spans="2:2" s="97" customFormat="1" ht="15" customHeight="1" x14ac:dyDescent="0.25">
      <c r="B62" s="126"/>
    </row>
    <row r="63" spans="2:2" s="97" customFormat="1" ht="15" customHeight="1" x14ac:dyDescent="0.25">
      <c r="B63" s="126"/>
    </row>
    <row r="64" spans="2:2" s="97" customFormat="1" ht="15" customHeight="1" x14ac:dyDescent="0.25">
      <c r="B64" s="126"/>
    </row>
    <row r="65" spans="2:2" s="97" customFormat="1" ht="15" customHeight="1" x14ac:dyDescent="0.25">
      <c r="B65" s="126"/>
    </row>
    <row r="66" spans="2:2" s="97" customFormat="1" ht="15" customHeight="1" x14ac:dyDescent="0.25">
      <c r="B66" s="126"/>
    </row>
    <row r="67" spans="2:2" s="97" customFormat="1" ht="15" customHeight="1" x14ac:dyDescent="0.25">
      <c r="B67" s="126"/>
    </row>
    <row r="68" spans="2:2" s="97" customFormat="1" ht="15" customHeight="1" x14ac:dyDescent="0.25">
      <c r="B68" s="126"/>
    </row>
    <row r="69" spans="2:2" s="97" customFormat="1" ht="15" customHeight="1" x14ac:dyDescent="0.25">
      <c r="B69" s="126"/>
    </row>
    <row r="70" spans="2:2" s="97" customFormat="1" ht="15" customHeight="1" x14ac:dyDescent="0.25">
      <c r="B70" s="126"/>
    </row>
    <row r="71" spans="2:2" s="97" customFormat="1" ht="15" customHeight="1" x14ac:dyDescent="0.25">
      <c r="B71" s="126"/>
    </row>
    <row r="72" spans="2:2" s="97" customFormat="1" ht="15" customHeight="1" x14ac:dyDescent="0.25">
      <c r="B72" s="126"/>
    </row>
    <row r="73" spans="2:2" s="97" customFormat="1" ht="15" customHeight="1" x14ac:dyDescent="0.25">
      <c r="B73" s="126"/>
    </row>
    <row r="74" spans="2:2" s="97" customFormat="1" ht="15" customHeight="1" x14ac:dyDescent="0.25">
      <c r="B74" s="126"/>
    </row>
    <row r="75" spans="2:2" s="97" customFormat="1" ht="15" customHeight="1" x14ac:dyDescent="0.25">
      <c r="B75" s="126"/>
    </row>
    <row r="76" spans="2:2" s="97" customFormat="1" ht="15" customHeight="1" x14ac:dyDescent="0.25">
      <c r="B76" s="126"/>
    </row>
    <row r="77" spans="2:2" s="97" customFormat="1" ht="15" customHeight="1" x14ac:dyDescent="0.25">
      <c r="B77" s="126"/>
    </row>
    <row r="78" spans="2:2" s="97" customFormat="1" ht="15" customHeight="1" x14ac:dyDescent="0.25">
      <c r="B78" s="126"/>
    </row>
    <row r="79" spans="2:2" s="97" customFormat="1" ht="15" customHeight="1" x14ac:dyDescent="0.25">
      <c r="B79" s="126"/>
    </row>
    <row r="80" spans="2:2" s="97" customFormat="1" ht="15" customHeight="1" x14ac:dyDescent="0.25">
      <c r="B80" s="126"/>
    </row>
    <row r="81" spans="2:2" s="97" customFormat="1" ht="15" customHeight="1" x14ac:dyDescent="0.25">
      <c r="B81" s="126"/>
    </row>
    <row r="82" spans="2:2" s="97" customFormat="1" ht="15" customHeight="1" x14ac:dyDescent="0.25">
      <c r="B82" s="126"/>
    </row>
    <row r="83" spans="2:2" s="97" customFormat="1" ht="15" customHeight="1" x14ac:dyDescent="0.25">
      <c r="B83" s="126"/>
    </row>
    <row r="84" spans="2:2" s="97" customFormat="1" ht="15" customHeight="1" x14ac:dyDescent="0.25">
      <c r="B84" s="126"/>
    </row>
    <row r="85" spans="2:2" s="97" customFormat="1" ht="15" customHeight="1" x14ac:dyDescent="0.25">
      <c r="B85" s="126"/>
    </row>
    <row r="86" spans="2:2" s="97" customFormat="1" ht="15" customHeight="1" x14ac:dyDescent="0.25">
      <c r="B86" s="126"/>
    </row>
    <row r="87" spans="2:2" s="97" customFormat="1" ht="15" customHeight="1" x14ac:dyDescent="0.25">
      <c r="B87" s="126"/>
    </row>
    <row r="88" spans="2:2" s="97" customFormat="1" ht="15" customHeight="1" x14ac:dyDescent="0.25">
      <c r="B88" s="126"/>
    </row>
    <row r="89" spans="2:2" s="97" customFormat="1" ht="15" customHeight="1" x14ac:dyDescent="0.25">
      <c r="B89" s="126"/>
    </row>
    <row r="90" spans="2:2" s="97" customFormat="1" ht="15" customHeight="1" x14ac:dyDescent="0.25">
      <c r="B90" s="126"/>
    </row>
    <row r="91" spans="2:2" s="97" customFormat="1" ht="15" customHeight="1" x14ac:dyDescent="0.25">
      <c r="B91" s="126"/>
    </row>
    <row r="92" spans="2:2" s="97" customFormat="1" ht="15" customHeight="1" x14ac:dyDescent="0.25">
      <c r="B92" s="126"/>
    </row>
    <row r="93" spans="2:2" s="97" customFormat="1" ht="15" customHeight="1" x14ac:dyDescent="0.25">
      <c r="B93" s="126"/>
    </row>
    <row r="94" spans="2:2" s="97" customFormat="1" ht="15" customHeight="1" x14ac:dyDescent="0.25">
      <c r="B94" s="126"/>
    </row>
    <row r="95" spans="2:2" s="97" customFormat="1" ht="15" customHeight="1" x14ac:dyDescent="0.25">
      <c r="B95" s="126"/>
    </row>
    <row r="96" spans="2:2" s="97" customFormat="1" ht="15" customHeight="1" x14ac:dyDescent="0.25">
      <c r="B96" s="126"/>
    </row>
    <row r="97" spans="2:2" s="97" customFormat="1" ht="15" customHeight="1" x14ac:dyDescent="0.25">
      <c r="B97" s="126"/>
    </row>
    <row r="98" spans="2:2" s="97" customFormat="1" ht="15" customHeight="1" x14ac:dyDescent="0.25">
      <c r="B98" s="126"/>
    </row>
    <row r="99" spans="2:2" s="97" customFormat="1" ht="15" customHeight="1" x14ac:dyDescent="0.25">
      <c r="B99" s="126"/>
    </row>
    <row r="100" spans="2:2" s="97" customFormat="1" ht="15" customHeight="1" x14ac:dyDescent="0.25">
      <c r="B100" s="126"/>
    </row>
    <row r="101" spans="2:2" s="97" customFormat="1" ht="15" customHeight="1" x14ac:dyDescent="0.25">
      <c r="B101" s="126"/>
    </row>
    <row r="102" spans="2:2" s="97" customFormat="1" ht="15" customHeight="1" x14ac:dyDescent="0.25">
      <c r="B102" s="126"/>
    </row>
    <row r="103" spans="2:2" s="97" customFormat="1" ht="15" customHeight="1" x14ac:dyDescent="0.25">
      <c r="B103" s="126"/>
    </row>
    <row r="104" spans="2:2" s="97" customFormat="1" ht="15" customHeight="1" x14ac:dyDescent="0.25">
      <c r="B104" s="126"/>
    </row>
    <row r="105" spans="2:2" s="97" customFormat="1" ht="15" customHeight="1" x14ac:dyDescent="0.25">
      <c r="B105" s="126"/>
    </row>
    <row r="106" spans="2:2" s="97" customFormat="1" ht="15" customHeight="1" x14ac:dyDescent="0.25">
      <c r="B106" s="126"/>
    </row>
    <row r="107" spans="2:2" s="97" customFormat="1" ht="15" customHeight="1" x14ac:dyDescent="0.25">
      <c r="B107" s="126"/>
    </row>
    <row r="108" spans="2:2" s="97" customFormat="1" ht="15" customHeight="1" x14ac:dyDescent="0.25">
      <c r="B108" s="126"/>
    </row>
    <row r="109" spans="2:2" s="97" customFormat="1" ht="15" customHeight="1" x14ac:dyDescent="0.25">
      <c r="B109" s="126"/>
    </row>
    <row r="110" spans="2:2" s="97" customFormat="1" ht="15" customHeight="1" x14ac:dyDescent="0.25">
      <c r="B110" s="126"/>
    </row>
    <row r="111" spans="2:2" s="97" customFormat="1" ht="15" customHeight="1" x14ac:dyDescent="0.25">
      <c r="B111" s="126"/>
    </row>
    <row r="112" spans="2:2" s="97" customFormat="1" ht="15" customHeight="1" x14ac:dyDescent="0.25">
      <c r="B112" s="126"/>
    </row>
    <row r="113" spans="2:2" s="97" customFormat="1" ht="15" customHeight="1" x14ac:dyDescent="0.25">
      <c r="B113" s="126"/>
    </row>
    <row r="114" spans="2:2" s="97" customFormat="1" ht="15" customHeight="1" x14ac:dyDescent="0.25">
      <c r="B114" s="126"/>
    </row>
    <row r="115" spans="2:2" s="97" customFormat="1" ht="15" customHeight="1" x14ac:dyDescent="0.25">
      <c r="B115" s="126"/>
    </row>
    <row r="116" spans="2:2" s="97" customFormat="1" ht="15" customHeight="1" x14ac:dyDescent="0.25">
      <c r="B116" s="126"/>
    </row>
    <row r="117" spans="2:2" s="97" customFormat="1" ht="15" customHeight="1" x14ac:dyDescent="0.25">
      <c r="B117" s="126"/>
    </row>
    <row r="118" spans="2:2" s="97" customFormat="1" ht="15" customHeight="1" x14ac:dyDescent="0.25">
      <c r="B118" s="126"/>
    </row>
    <row r="119" spans="2:2" s="97" customFormat="1" ht="15" customHeight="1" x14ac:dyDescent="0.25">
      <c r="B119" s="126"/>
    </row>
    <row r="120" spans="2:2" s="97" customFormat="1" ht="15" customHeight="1" x14ac:dyDescent="0.25">
      <c r="B120" s="126"/>
    </row>
    <row r="121" spans="2:2" s="97" customFormat="1" ht="15" customHeight="1" x14ac:dyDescent="0.25">
      <c r="B121" s="126"/>
    </row>
    <row r="122" spans="2:2" s="97" customFormat="1" ht="15" customHeight="1" x14ac:dyDescent="0.25">
      <c r="B122" s="126"/>
    </row>
    <row r="123" spans="2:2" s="97" customFormat="1" ht="15" customHeight="1" x14ac:dyDescent="0.25">
      <c r="B123" s="126"/>
    </row>
    <row r="124" spans="2:2" s="97" customFormat="1" ht="15" customHeight="1" x14ac:dyDescent="0.25">
      <c r="B124" s="126"/>
    </row>
    <row r="125" spans="2:2" s="97" customFormat="1" ht="15" customHeight="1" x14ac:dyDescent="0.25">
      <c r="B125" s="126"/>
    </row>
    <row r="126" spans="2:2" s="97" customFormat="1" ht="15" customHeight="1" x14ac:dyDescent="0.25">
      <c r="B126" s="126"/>
    </row>
    <row r="127" spans="2:2" s="97" customFormat="1" ht="15" customHeight="1" x14ac:dyDescent="0.25">
      <c r="B127" s="126"/>
    </row>
    <row r="128" spans="2:2" s="97" customFormat="1" ht="15" customHeight="1" x14ac:dyDescent="0.25">
      <c r="B128" s="126"/>
    </row>
    <row r="129" spans="2:2" s="97" customFormat="1" ht="15" customHeight="1" x14ac:dyDescent="0.25">
      <c r="B129" s="126"/>
    </row>
    <row r="130" spans="2:2" s="97" customFormat="1" ht="15" customHeight="1" x14ac:dyDescent="0.25">
      <c r="B130" s="126"/>
    </row>
    <row r="131" spans="2:2" s="97" customFormat="1" ht="15" customHeight="1" x14ac:dyDescent="0.25">
      <c r="B131" s="126"/>
    </row>
    <row r="132" spans="2:2" s="97" customFormat="1" ht="15" customHeight="1" x14ac:dyDescent="0.25">
      <c r="B132" s="126"/>
    </row>
    <row r="133" spans="2:2" s="97" customFormat="1" ht="15" customHeight="1" x14ac:dyDescent="0.25">
      <c r="B133" s="126"/>
    </row>
    <row r="134" spans="2:2" s="97" customFormat="1" ht="15" customHeight="1" x14ac:dyDescent="0.25">
      <c r="B134" s="126"/>
    </row>
    <row r="135" spans="2:2" s="97" customFormat="1" ht="15" customHeight="1" x14ac:dyDescent="0.25">
      <c r="B135" s="126"/>
    </row>
    <row r="136" spans="2:2" s="97" customFormat="1" ht="15" customHeight="1" x14ac:dyDescent="0.25">
      <c r="B136" s="126"/>
    </row>
    <row r="137" spans="2:2" s="97" customFormat="1" ht="15" customHeight="1" x14ac:dyDescent="0.25">
      <c r="B137" s="126"/>
    </row>
    <row r="138" spans="2:2" s="97" customFormat="1" ht="15" customHeight="1" x14ac:dyDescent="0.25">
      <c r="B138" s="126"/>
    </row>
    <row r="139" spans="2:2" s="97" customFormat="1" ht="15" customHeight="1" x14ac:dyDescent="0.25">
      <c r="B139" s="126"/>
    </row>
    <row r="140" spans="2:2" s="97" customFormat="1" ht="15" customHeight="1" x14ac:dyDescent="0.25">
      <c r="B140" s="126"/>
    </row>
    <row r="141" spans="2:2" s="97" customFormat="1" ht="15" customHeight="1" x14ac:dyDescent="0.25">
      <c r="B141" s="126"/>
    </row>
    <row r="142" spans="2:2" s="97" customFormat="1" ht="15" customHeight="1" x14ac:dyDescent="0.25">
      <c r="B142" s="126"/>
    </row>
    <row r="143" spans="2:2" s="97" customFormat="1" ht="15" customHeight="1" x14ac:dyDescent="0.25">
      <c r="B143" s="126"/>
    </row>
    <row r="144" spans="2:2" s="97" customFormat="1" ht="15" customHeight="1" x14ac:dyDescent="0.25">
      <c r="B144" s="126"/>
    </row>
    <row r="145" spans="2:2" s="97" customFormat="1" ht="15" customHeight="1" x14ac:dyDescent="0.25">
      <c r="B145" s="126"/>
    </row>
    <row r="146" spans="2:2" s="97" customFormat="1" ht="15" customHeight="1" x14ac:dyDescent="0.25">
      <c r="B146" s="126"/>
    </row>
    <row r="147" spans="2:2" s="97" customFormat="1" ht="15" customHeight="1" x14ac:dyDescent="0.25">
      <c r="B147" s="126"/>
    </row>
    <row r="148" spans="2:2" s="97" customFormat="1" ht="15" customHeight="1" x14ac:dyDescent="0.25">
      <c r="B148" s="126"/>
    </row>
    <row r="149" spans="2:2" s="97" customFormat="1" ht="15" customHeight="1" x14ac:dyDescent="0.25">
      <c r="B149" s="126"/>
    </row>
    <row r="150" spans="2:2" s="97" customFormat="1" ht="15" customHeight="1" x14ac:dyDescent="0.25">
      <c r="B150" s="126"/>
    </row>
    <row r="151" spans="2:2" s="97" customFormat="1" ht="15" customHeight="1" x14ac:dyDescent="0.25">
      <c r="B151" s="126"/>
    </row>
    <row r="152" spans="2:2" s="97" customFormat="1" ht="15" customHeight="1" x14ac:dyDescent="0.25">
      <c r="B152" s="126"/>
    </row>
    <row r="153" spans="2:2" s="97" customFormat="1" ht="15" customHeight="1" x14ac:dyDescent="0.25">
      <c r="B153" s="126"/>
    </row>
    <row r="154" spans="2:2" s="97" customFormat="1" ht="15" customHeight="1" x14ac:dyDescent="0.25">
      <c r="B154" s="126"/>
    </row>
    <row r="155" spans="2:2" s="97" customFormat="1" ht="15" customHeight="1" x14ac:dyDescent="0.25">
      <c r="B155" s="126"/>
    </row>
    <row r="156" spans="2:2" s="97" customFormat="1" ht="15" customHeight="1" x14ac:dyDescent="0.25">
      <c r="B156" s="126"/>
    </row>
    <row r="157" spans="2:2" s="97" customFormat="1" ht="15" customHeight="1" x14ac:dyDescent="0.25">
      <c r="B157" s="126"/>
    </row>
    <row r="158" spans="2:2" s="97" customFormat="1" ht="15" customHeight="1" x14ac:dyDescent="0.25">
      <c r="B158" s="126"/>
    </row>
    <row r="159" spans="2:2" s="97" customFormat="1" ht="15" customHeight="1" x14ac:dyDescent="0.25">
      <c r="B159" s="126"/>
    </row>
    <row r="160" spans="2:2" s="97" customFormat="1" ht="15" customHeight="1" x14ac:dyDescent="0.25">
      <c r="B160" s="126"/>
    </row>
    <row r="161" spans="2:2" s="97" customFormat="1" ht="15" customHeight="1" x14ac:dyDescent="0.25">
      <c r="B161" s="126"/>
    </row>
    <row r="162" spans="2:2" s="97" customFormat="1" ht="15" customHeight="1" x14ac:dyDescent="0.25">
      <c r="B162" s="126"/>
    </row>
    <row r="163" spans="2:2" s="97" customFormat="1" ht="15" customHeight="1" x14ac:dyDescent="0.25">
      <c r="B163" s="126"/>
    </row>
    <row r="164" spans="2:2" s="97" customFormat="1" ht="15" customHeight="1" x14ac:dyDescent="0.25">
      <c r="B164" s="126"/>
    </row>
    <row r="165" spans="2:2" s="97" customFormat="1" ht="15" customHeight="1" x14ac:dyDescent="0.25">
      <c r="B165" s="126"/>
    </row>
    <row r="166" spans="2:2" s="97" customFormat="1" ht="15" customHeight="1" x14ac:dyDescent="0.25">
      <c r="B166" s="126"/>
    </row>
    <row r="167" spans="2:2" s="97" customFormat="1" ht="15" customHeight="1" x14ac:dyDescent="0.25">
      <c r="B167" s="126"/>
    </row>
    <row r="168" spans="2:2" s="97" customFormat="1" ht="15" customHeight="1" x14ac:dyDescent="0.25">
      <c r="B168" s="126"/>
    </row>
    <row r="169" spans="2:2" s="97" customFormat="1" ht="15" customHeight="1" x14ac:dyDescent="0.25">
      <c r="B169" s="126"/>
    </row>
    <row r="170" spans="2:2" s="97" customFormat="1" ht="15" customHeight="1" x14ac:dyDescent="0.25">
      <c r="B170" s="126"/>
    </row>
    <row r="171" spans="2:2" s="97" customFormat="1" ht="15" customHeight="1" x14ac:dyDescent="0.25">
      <c r="B171" s="126"/>
    </row>
    <row r="172" spans="2:2" s="97" customFormat="1" ht="15" customHeight="1" x14ac:dyDescent="0.25">
      <c r="B172" s="126"/>
    </row>
    <row r="173" spans="2:2" s="97" customFormat="1" ht="15" customHeight="1" x14ac:dyDescent="0.25">
      <c r="B173" s="126"/>
    </row>
    <row r="174" spans="2:2" s="97" customFormat="1" ht="15" customHeight="1" x14ac:dyDescent="0.25">
      <c r="B174" s="126"/>
    </row>
    <row r="175" spans="2:2" s="97" customFormat="1" ht="15" customHeight="1" x14ac:dyDescent="0.25">
      <c r="B175" s="126"/>
    </row>
    <row r="176" spans="2:2" s="97" customFormat="1" ht="15" customHeight="1" x14ac:dyDescent="0.25">
      <c r="B176" s="126"/>
    </row>
    <row r="177" spans="2:2" s="97" customFormat="1" ht="15" customHeight="1" x14ac:dyDescent="0.25">
      <c r="B177" s="126"/>
    </row>
    <row r="178" spans="2:2" s="97" customFormat="1" ht="15" customHeight="1" x14ac:dyDescent="0.25">
      <c r="B178" s="126"/>
    </row>
    <row r="179" spans="2:2" s="97" customFormat="1" ht="15" customHeight="1" x14ac:dyDescent="0.25">
      <c r="B179" s="126"/>
    </row>
    <row r="180" spans="2:2" s="97" customFormat="1" ht="15" customHeight="1" x14ac:dyDescent="0.25">
      <c r="B180" s="126"/>
    </row>
    <row r="181" spans="2:2" s="97" customFormat="1" ht="15" customHeight="1" x14ac:dyDescent="0.25">
      <c r="B181" s="126"/>
    </row>
    <row r="182" spans="2:2" s="97" customFormat="1" ht="15" customHeight="1" x14ac:dyDescent="0.25">
      <c r="B182" s="126"/>
    </row>
    <row r="183" spans="2:2" s="97" customFormat="1" ht="15" customHeight="1" x14ac:dyDescent="0.25">
      <c r="B183" s="126"/>
    </row>
    <row r="184" spans="2:2" s="97" customFormat="1" ht="15" customHeight="1" x14ac:dyDescent="0.25">
      <c r="B184" s="126"/>
    </row>
    <row r="185" spans="2:2" s="97" customFormat="1" ht="15" customHeight="1" x14ac:dyDescent="0.25">
      <c r="B185" s="126"/>
    </row>
    <row r="186" spans="2:2" s="97" customFormat="1" ht="15" customHeight="1" x14ac:dyDescent="0.25">
      <c r="B186" s="126"/>
    </row>
    <row r="187" spans="2:2" s="97" customFormat="1" ht="15" customHeight="1" x14ac:dyDescent="0.25">
      <c r="B187" s="126"/>
    </row>
    <row r="188" spans="2:2" s="97" customFormat="1" ht="15" customHeight="1" x14ac:dyDescent="0.25">
      <c r="B188" s="126"/>
    </row>
    <row r="189" spans="2:2" s="97" customFormat="1" ht="15" customHeight="1" x14ac:dyDescent="0.25">
      <c r="B189" s="126"/>
    </row>
    <row r="190" spans="2:2" s="97" customFormat="1" ht="15" customHeight="1" x14ac:dyDescent="0.25">
      <c r="B190" s="126"/>
    </row>
    <row r="191" spans="2:2" s="97" customFormat="1" ht="15" customHeight="1" x14ac:dyDescent="0.25">
      <c r="B191" s="126"/>
    </row>
    <row r="192" spans="2:2" s="97" customFormat="1" ht="15" customHeight="1" x14ac:dyDescent="0.25">
      <c r="B192" s="126"/>
    </row>
    <row r="193" spans="2:2" s="97" customFormat="1" ht="15" customHeight="1" x14ac:dyDescent="0.25">
      <c r="B193" s="126"/>
    </row>
    <row r="194" spans="2:2" s="97" customFormat="1" ht="15" customHeight="1" x14ac:dyDescent="0.25">
      <c r="B194" s="126"/>
    </row>
    <row r="195" spans="2:2" s="97" customFormat="1" ht="15" customHeight="1" x14ac:dyDescent="0.25">
      <c r="B195" s="126"/>
    </row>
    <row r="196" spans="2:2" s="97" customFormat="1" ht="15" customHeight="1" x14ac:dyDescent="0.25">
      <c r="B196" s="126"/>
    </row>
    <row r="197" spans="2:2" s="97" customFormat="1" ht="15" customHeight="1" x14ac:dyDescent="0.25">
      <c r="B197" s="126"/>
    </row>
    <row r="198" spans="2:2" s="97" customFormat="1" ht="15" customHeight="1" x14ac:dyDescent="0.25">
      <c r="B198" s="126"/>
    </row>
    <row r="199" spans="2:2" s="97" customFormat="1" ht="15" customHeight="1" x14ac:dyDescent="0.25">
      <c r="B199" s="126"/>
    </row>
    <row r="200" spans="2:2" s="97" customFormat="1" ht="15" customHeight="1" x14ac:dyDescent="0.25">
      <c r="B200" s="126"/>
    </row>
    <row r="201" spans="2:2" s="97" customFormat="1" ht="15" customHeight="1" x14ac:dyDescent="0.25">
      <c r="B201" s="126"/>
    </row>
    <row r="202" spans="2:2" s="97" customFormat="1" ht="15" customHeight="1" x14ac:dyDescent="0.25">
      <c r="B202" s="126"/>
    </row>
    <row r="203" spans="2:2" s="97" customFormat="1" ht="15" customHeight="1" x14ac:dyDescent="0.25">
      <c r="B203" s="126"/>
    </row>
    <row r="204" spans="2:2" s="97" customFormat="1" ht="15" customHeight="1" x14ac:dyDescent="0.25">
      <c r="B204" s="126"/>
    </row>
    <row r="205" spans="2:2" s="97" customFormat="1" ht="15" customHeight="1" x14ac:dyDescent="0.25">
      <c r="B205" s="126"/>
    </row>
    <row r="206" spans="2:2" s="97" customFormat="1" ht="15" customHeight="1" x14ac:dyDescent="0.25">
      <c r="B206" s="126"/>
    </row>
    <row r="207" spans="2:2" s="97" customFormat="1" ht="15" customHeight="1" x14ac:dyDescent="0.25">
      <c r="B207" s="126"/>
    </row>
    <row r="208" spans="2:2" s="97" customFormat="1" ht="15" customHeight="1" x14ac:dyDescent="0.25">
      <c r="B208" s="126"/>
    </row>
    <row r="209" spans="2:2" s="97" customFormat="1" ht="15" customHeight="1" x14ac:dyDescent="0.25">
      <c r="B209" s="126"/>
    </row>
    <row r="210" spans="2:2" s="97" customFormat="1" ht="15" customHeight="1" x14ac:dyDescent="0.25">
      <c r="B210" s="126"/>
    </row>
    <row r="211" spans="2:2" s="97" customFormat="1" ht="15" customHeight="1" x14ac:dyDescent="0.25">
      <c r="B211" s="126"/>
    </row>
    <row r="212" spans="2:2" s="97" customFormat="1" ht="15" customHeight="1" x14ac:dyDescent="0.25">
      <c r="B212" s="126"/>
    </row>
    <row r="213" spans="2:2" s="97" customFormat="1" ht="15" customHeight="1" x14ac:dyDescent="0.25">
      <c r="B213" s="126"/>
    </row>
    <row r="214" spans="2:2" s="97" customFormat="1" ht="15" customHeight="1" x14ac:dyDescent="0.25">
      <c r="B214" s="126"/>
    </row>
    <row r="215" spans="2:2" s="97" customFormat="1" ht="15" customHeight="1" x14ac:dyDescent="0.25">
      <c r="B215" s="126"/>
    </row>
    <row r="216" spans="2:2" s="97" customFormat="1" ht="15" customHeight="1" x14ac:dyDescent="0.25">
      <c r="B216" s="126"/>
    </row>
    <row r="217" spans="2:2" s="97" customFormat="1" ht="15" customHeight="1" x14ac:dyDescent="0.25">
      <c r="B217" s="126"/>
    </row>
    <row r="218" spans="2:2" s="97" customFormat="1" ht="15" customHeight="1" x14ac:dyDescent="0.25">
      <c r="B218" s="126"/>
    </row>
    <row r="219" spans="2:2" s="97" customFormat="1" ht="15" customHeight="1" x14ac:dyDescent="0.25">
      <c r="B219" s="126"/>
    </row>
    <row r="220" spans="2:2" s="97" customFormat="1" ht="15" customHeight="1" x14ac:dyDescent="0.25">
      <c r="B220" s="126"/>
    </row>
    <row r="221" spans="2:2" s="97" customFormat="1" ht="15" customHeight="1" x14ac:dyDescent="0.25">
      <c r="B221" s="126"/>
    </row>
    <row r="222" spans="2:2" s="97" customFormat="1" ht="15" customHeight="1" x14ac:dyDescent="0.25">
      <c r="B222" s="126"/>
    </row>
    <row r="223" spans="2:2" s="97" customFormat="1" ht="15" customHeight="1" x14ac:dyDescent="0.25">
      <c r="B223" s="126"/>
    </row>
    <row r="224" spans="2:2" s="97" customFormat="1" ht="15" customHeight="1" x14ac:dyDescent="0.25">
      <c r="B224" s="126"/>
    </row>
    <row r="225" spans="2:2" s="97" customFormat="1" ht="15" customHeight="1" x14ac:dyDescent="0.25">
      <c r="B225" s="126"/>
    </row>
    <row r="226" spans="2:2" s="97" customFormat="1" ht="15" customHeight="1" x14ac:dyDescent="0.25">
      <c r="B226" s="126"/>
    </row>
    <row r="227" spans="2:2" s="97" customFormat="1" ht="15" customHeight="1" x14ac:dyDescent="0.25">
      <c r="B227" s="126"/>
    </row>
    <row r="228" spans="2:2" s="97" customFormat="1" ht="15" customHeight="1" x14ac:dyDescent="0.25">
      <c r="B228" s="126"/>
    </row>
    <row r="229" spans="2:2" s="97" customFormat="1" ht="15" customHeight="1" x14ac:dyDescent="0.25">
      <c r="B229" s="126"/>
    </row>
    <row r="230" spans="2:2" s="97" customFormat="1" ht="15" customHeight="1" x14ac:dyDescent="0.25">
      <c r="B230" s="126"/>
    </row>
    <row r="231" spans="2:2" s="97" customFormat="1" ht="15" customHeight="1" x14ac:dyDescent="0.25">
      <c r="B231" s="126"/>
    </row>
    <row r="232" spans="2:2" s="97" customFormat="1" ht="15" customHeight="1" x14ac:dyDescent="0.25">
      <c r="B232" s="126"/>
    </row>
    <row r="233" spans="2:2" s="97" customFormat="1" ht="15" customHeight="1" x14ac:dyDescent="0.25">
      <c r="B233" s="126"/>
    </row>
    <row r="234" spans="2:2" s="97" customFormat="1" ht="15" customHeight="1" x14ac:dyDescent="0.25">
      <c r="B234" s="126"/>
    </row>
    <row r="235" spans="2:2" s="97" customFormat="1" ht="15" customHeight="1" x14ac:dyDescent="0.25">
      <c r="B235" s="126"/>
    </row>
    <row r="236" spans="2:2" s="97" customFormat="1" ht="15" customHeight="1" x14ac:dyDescent="0.25">
      <c r="B236" s="126"/>
    </row>
    <row r="237" spans="2:2" s="97" customFormat="1" ht="15" customHeight="1" x14ac:dyDescent="0.25">
      <c r="B237" s="126"/>
    </row>
    <row r="238" spans="2:2" s="97" customFormat="1" ht="15" customHeight="1" x14ac:dyDescent="0.25">
      <c r="B238" s="126"/>
    </row>
    <row r="239" spans="2:2" s="97" customFormat="1" ht="15" customHeight="1" x14ac:dyDescent="0.25">
      <c r="B239" s="126"/>
    </row>
    <row r="240" spans="2:2" s="97" customFormat="1" ht="15" customHeight="1" x14ac:dyDescent="0.25">
      <c r="B240" s="126"/>
    </row>
    <row r="241" spans="2:2" s="97" customFormat="1" ht="15" customHeight="1" x14ac:dyDescent="0.25">
      <c r="B241" s="126"/>
    </row>
    <row r="242" spans="2:2" s="97" customFormat="1" ht="15" customHeight="1" x14ac:dyDescent="0.25">
      <c r="B242" s="126"/>
    </row>
    <row r="243" spans="2:2" s="97" customFormat="1" ht="15" customHeight="1" x14ac:dyDescent="0.25">
      <c r="B243" s="126"/>
    </row>
    <row r="244" spans="2:2" s="97" customFormat="1" ht="15" customHeight="1" x14ac:dyDescent="0.25">
      <c r="B244" s="126"/>
    </row>
    <row r="245" spans="2:2" s="97" customFormat="1" ht="15" customHeight="1" x14ac:dyDescent="0.25">
      <c r="B245" s="126"/>
    </row>
    <row r="246" spans="2:2" s="97" customFormat="1" ht="15" customHeight="1" x14ac:dyDescent="0.25">
      <c r="B246" s="126"/>
    </row>
    <row r="247" spans="2:2" s="97" customFormat="1" ht="15" customHeight="1" x14ac:dyDescent="0.25">
      <c r="B247" s="126"/>
    </row>
    <row r="248" spans="2:2" s="97" customFormat="1" ht="15" customHeight="1" x14ac:dyDescent="0.25">
      <c r="B248" s="126"/>
    </row>
    <row r="249" spans="2:2" s="97" customFormat="1" ht="15" customHeight="1" x14ac:dyDescent="0.25">
      <c r="B249" s="126"/>
    </row>
    <row r="250" spans="2:2" s="97" customFormat="1" ht="15" customHeight="1" x14ac:dyDescent="0.25">
      <c r="B250" s="126"/>
    </row>
    <row r="251" spans="2:2" s="97" customFormat="1" ht="15" customHeight="1" x14ac:dyDescent="0.25">
      <c r="B251" s="126"/>
    </row>
    <row r="252" spans="2:2" s="97" customFormat="1" ht="15" customHeight="1" x14ac:dyDescent="0.25">
      <c r="B252" s="126"/>
    </row>
    <row r="253" spans="2:2" s="97" customFormat="1" ht="15" customHeight="1" x14ac:dyDescent="0.25">
      <c r="B253" s="126"/>
    </row>
    <row r="254" spans="2:2" s="97" customFormat="1" ht="15" customHeight="1" x14ac:dyDescent="0.25">
      <c r="B254" s="126"/>
    </row>
    <row r="255" spans="2:2" s="97" customFormat="1" ht="15" customHeight="1" x14ac:dyDescent="0.25">
      <c r="B255" s="126"/>
    </row>
    <row r="256" spans="2:2" s="97" customFormat="1" ht="15" customHeight="1" x14ac:dyDescent="0.25">
      <c r="B256" s="126"/>
    </row>
    <row r="257" spans="2:2" s="97" customFormat="1" ht="15" customHeight="1" x14ac:dyDescent="0.25">
      <c r="B257" s="126"/>
    </row>
    <row r="258" spans="2:2" s="97" customFormat="1" ht="15" customHeight="1" x14ac:dyDescent="0.25">
      <c r="B258" s="126"/>
    </row>
    <row r="259" spans="2:2" s="97" customFormat="1" ht="15" customHeight="1" x14ac:dyDescent="0.25">
      <c r="B259" s="126"/>
    </row>
    <row r="260" spans="2:2" s="97" customFormat="1" ht="15" customHeight="1" x14ac:dyDescent="0.25">
      <c r="B260" s="126"/>
    </row>
    <row r="261" spans="2:2" s="97" customFormat="1" ht="15" customHeight="1" x14ac:dyDescent="0.25">
      <c r="B261" s="126"/>
    </row>
    <row r="262" spans="2:2" s="97" customFormat="1" ht="15" customHeight="1" x14ac:dyDescent="0.25">
      <c r="B262" s="126"/>
    </row>
    <row r="263" spans="2:2" s="97" customFormat="1" ht="15" customHeight="1" x14ac:dyDescent="0.25">
      <c r="B263" s="126"/>
    </row>
    <row r="264" spans="2:2" s="97" customFormat="1" ht="15" customHeight="1" x14ac:dyDescent="0.25">
      <c r="B264" s="126"/>
    </row>
    <row r="265" spans="2:2" s="97" customFormat="1" ht="15" customHeight="1" x14ac:dyDescent="0.25">
      <c r="B265" s="126"/>
    </row>
    <row r="266" spans="2:2" s="97" customFormat="1" ht="15" customHeight="1" x14ac:dyDescent="0.25">
      <c r="B266" s="126"/>
    </row>
    <row r="267" spans="2:2" s="97" customFormat="1" ht="15" customHeight="1" x14ac:dyDescent="0.25">
      <c r="B267" s="126"/>
    </row>
    <row r="268" spans="2:2" s="97" customFormat="1" ht="15" customHeight="1" x14ac:dyDescent="0.25">
      <c r="B268" s="126"/>
    </row>
    <row r="269" spans="2:2" s="97" customFormat="1" ht="15" customHeight="1" x14ac:dyDescent="0.25">
      <c r="B269" s="126"/>
    </row>
    <row r="270" spans="2:2" s="97" customFormat="1" ht="15" customHeight="1" x14ac:dyDescent="0.25">
      <c r="B270" s="126"/>
    </row>
    <row r="271" spans="2:2" s="97" customFormat="1" ht="15" customHeight="1" x14ac:dyDescent="0.25">
      <c r="B271" s="126"/>
    </row>
    <row r="272" spans="2:2" s="97" customFormat="1" ht="15" customHeight="1" x14ac:dyDescent="0.25">
      <c r="B272" s="126"/>
    </row>
    <row r="273" spans="2:2" s="97" customFormat="1" ht="15" customHeight="1" x14ac:dyDescent="0.25">
      <c r="B273" s="126"/>
    </row>
    <row r="274" spans="2:2" s="97" customFormat="1" ht="15" customHeight="1" x14ac:dyDescent="0.25">
      <c r="B274" s="126"/>
    </row>
    <row r="275" spans="2:2" s="97" customFormat="1" ht="15" customHeight="1" x14ac:dyDescent="0.25">
      <c r="B275" s="126"/>
    </row>
    <row r="276" spans="2:2" s="97" customFormat="1" ht="15" customHeight="1" x14ac:dyDescent="0.25">
      <c r="B276" s="126"/>
    </row>
    <row r="277" spans="2:2" s="97" customFormat="1" ht="15" customHeight="1" x14ac:dyDescent="0.25">
      <c r="B277" s="126"/>
    </row>
    <row r="278" spans="2:2" s="97" customFormat="1" ht="15" customHeight="1" x14ac:dyDescent="0.25">
      <c r="B278" s="126"/>
    </row>
    <row r="279" spans="2:2" s="97" customFormat="1" ht="15" customHeight="1" x14ac:dyDescent="0.25">
      <c r="B279" s="126"/>
    </row>
    <row r="280" spans="2:2" s="97" customFormat="1" ht="15" customHeight="1" x14ac:dyDescent="0.25">
      <c r="B280" s="126"/>
    </row>
    <row r="281" spans="2:2" s="97" customFormat="1" ht="15" customHeight="1" x14ac:dyDescent="0.25">
      <c r="B281" s="126"/>
    </row>
    <row r="282" spans="2:2" s="97" customFormat="1" ht="15" customHeight="1" x14ac:dyDescent="0.25">
      <c r="B282" s="126"/>
    </row>
    <row r="283" spans="2:2" s="97" customFormat="1" ht="15" customHeight="1" x14ac:dyDescent="0.25">
      <c r="B283" s="126"/>
    </row>
    <row r="284" spans="2:2" s="97" customFormat="1" ht="15" customHeight="1" x14ac:dyDescent="0.25">
      <c r="B284" s="126"/>
    </row>
    <row r="285" spans="2:2" s="97" customFormat="1" ht="15" customHeight="1" x14ac:dyDescent="0.25">
      <c r="B285" s="126"/>
    </row>
    <row r="286" spans="2:2" s="97" customFormat="1" ht="15" customHeight="1" x14ac:dyDescent="0.25">
      <c r="B286" s="126"/>
    </row>
    <row r="287" spans="2:2" s="97" customFormat="1" ht="15" customHeight="1" x14ac:dyDescent="0.25">
      <c r="B287" s="126"/>
    </row>
    <row r="288" spans="2:2" s="97" customFormat="1" ht="15" customHeight="1" x14ac:dyDescent="0.25">
      <c r="B288" s="126"/>
    </row>
  </sheetData>
  <mergeCells count="4">
    <mergeCell ref="A6:A11"/>
    <mergeCell ref="A4:B5"/>
    <mergeCell ref="A12:A19"/>
    <mergeCell ref="C4:Q4"/>
  </mergeCells>
  <pageMargins left="0.7" right="0.7" top="0.78740157499999996" bottom="0.78740157499999996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E291"/>
  <sheetViews>
    <sheetView showGridLines="0" zoomScaleNormal="100" zoomScaleSheetLayoutView="100" workbookViewId="0"/>
  </sheetViews>
  <sheetFormatPr defaultColWidth="9.109375" defaultRowHeight="15" customHeight="1" x14ac:dyDescent="0.25"/>
  <cols>
    <col min="1" max="1" width="20.44140625" style="8" customWidth="1"/>
    <col min="2" max="2" width="12.6640625" style="9" customWidth="1"/>
    <col min="3" max="14" width="12.6640625" style="44" customWidth="1"/>
    <col min="15" max="83" width="9.109375" style="47" customWidth="1"/>
    <col min="84" max="16384" width="9.109375" style="44"/>
  </cols>
  <sheetData>
    <row r="1" spans="1:83" ht="15" customHeight="1" x14ac:dyDescent="0.25">
      <c r="K1" s="45"/>
      <c r="L1" s="45"/>
      <c r="M1" s="45"/>
      <c r="N1" s="10" t="s">
        <v>71</v>
      </c>
      <c r="O1" s="46"/>
    </row>
    <row r="2" spans="1:83" s="9" customFormat="1" ht="30" customHeight="1" x14ac:dyDescent="0.25">
      <c r="A2" s="12" t="s">
        <v>46</v>
      </c>
      <c r="K2" s="45"/>
      <c r="L2" s="45"/>
      <c r="M2" s="45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</row>
    <row r="3" spans="1:83" s="9" customFormat="1" ht="15" customHeight="1" x14ac:dyDescent="0.25">
      <c r="K3" s="45"/>
      <c r="L3" s="45"/>
      <c r="M3" s="45"/>
      <c r="N3" s="49" t="s">
        <v>1</v>
      </c>
      <c r="O3" s="50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</row>
    <row r="4" spans="1:83" s="11" customFormat="1" ht="15" customHeight="1" x14ac:dyDescent="0.25">
      <c r="A4" s="164" t="s">
        <v>28</v>
      </c>
      <c r="B4" s="174" t="s">
        <v>74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83" s="11" customFormat="1" ht="15" customHeight="1" x14ac:dyDescent="0.25">
      <c r="A5" s="165"/>
      <c r="B5" s="175" t="s">
        <v>86</v>
      </c>
      <c r="C5" s="175"/>
      <c r="D5" s="175"/>
      <c r="E5" s="175"/>
      <c r="F5" s="175"/>
      <c r="G5" s="175"/>
      <c r="H5" s="175" t="s">
        <v>85</v>
      </c>
      <c r="I5" s="175"/>
      <c r="J5" s="175"/>
      <c r="K5" s="175"/>
      <c r="L5" s="175"/>
      <c r="M5" s="175"/>
      <c r="N5" s="175"/>
    </row>
    <row r="6" spans="1:83" s="11" customFormat="1" ht="64.5" customHeight="1" x14ac:dyDescent="0.25">
      <c r="A6" s="166"/>
      <c r="B6" s="51" t="s">
        <v>24</v>
      </c>
      <c r="C6" s="51" t="s">
        <v>3</v>
      </c>
      <c r="D6" s="51" t="s">
        <v>4</v>
      </c>
      <c r="E6" s="51" t="s">
        <v>5</v>
      </c>
      <c r="F6" s="51" t="s">
        <v>6</v>
      </c>
      <c r="G6" s="52" t="s">
        <v>65</v>
      </c>
      <c r="H6" s="51" t="s">
        <v>22</v>
      </c>
      <c r="I6" s="51" t="s">
        <v>63</v>
      </c>
      <c r="J6" s="51" t="s">
        <v>26</v>
      </c>
      <c r="K6" s="53" t="s">
        <v>67</v>
      </c>
      <c r="L6" s="53" t="s">
        <v>60</v>
      </c>
      <c r="M6" s="53" t="s">
        <v>61</v>
      </c>
      <c r="N6" s="54" t="s">
        <v>2</v>
      </c>
    </row>
    <row r="7" spans="1:83" s="11" customFormat="1" ht="15" customHeight="1" x14ac:dyDescent="0.25">
      <c r="A7" s="6" t="s">
        <v>30</v>
      </c>
      <c r="B7" s="55">
        <v>272313.15500000003</v>
      </c>
      <c r="C7" s="56">
        <v>3006730.923</v>
      </c>
      <c r="D7" s="56">
        <v>3845442.716</v>
      </c>
      <c r="E7" s="56">
        <v>5132.6379999999999</v>
      </c>
      <c r="F7" s="57">
        <v>925</v>
      </c>
      <c r="G7" s="58">
        <f>SUM(B7:F7)</f>
        <v>7130544.432</v>
      </c>
      <c r="H7" s="59">
        <v>140652.56899999999</v>
      </c>
      <c r="I7" s="59">
        <v>78882.085000000006</v>
      </c>
      <c r="J7" s="59">
        <v>2463.75</v>
      </c>
      <c r="K7" s="60">
        <v>274.61799999999999</v>
      </c>
      <c r="L7" s="61">
        <v>145747</v>
      </c>
      <c r="M7" s="61">
        <v>12161</v>
      </c>
      <c r="N7" s="62">
        <f>SUM(H7:M7)</f>
        <v>380181.022</v>
      </c>
    </row>
    <row r="8" spans="1:83" s="11" customFormat="1" ht="15" customHeight="1" x14ac:dyDescent="0.25">
      <c r="A8" s="6" t="s">
        <v>8</v>
      </c>
      <c r="B8" s="15">
        <v>556225.92500000005</v>
      </c>
      <c r="C8" s="63">
        <v>1774879.5589999999</v>
      </c>
      <c r="D8" s="63">
        <v>3965288.5079999999</v>
      </c>
      <c r="E8" s="63">
        <v>7863.5</v>
      </c>
      <c r="F8" s="57">
        <v>1470</v>
      </c>
      <c r="G8" s="58">
        <f t="shared" ref="G8:G21" si="0">SUM(B8:F8)</f>
        <v>6305727.4920000006</v>
      </c>
      <c r="H8" s="14">
        <v>207565.27499999999</v>
      </c>
      <c r="I8" s="14">
        <v>115382.084</v>
      </c>
      <c r="J8" s="14">
        <v>3788.1</v>
      </c>
      <c r="K8" s="60">
        <v>949.32399999999996</v>
      </c>
      <c r="L8" s="61">
        <v>201753</v>
      </c>
      <c r="M8" s="61">
        <v>12392</v>
      </c>
      <c r="N8" s="62">
        <f t="shared" ref="N8:N21" si="1">SUM(H8:M8)</f>
        <v>541829.78300000005</v>
      </c>
    </row>
    <row r="9" spans="1:83" s="11" customFormat="1" ht="15" customHeight="1" x14ac:dyDescent="0.25">
      <c r="A9" s="6" t="s">
        <v>9</v>
      </c>
      <c r="B9" s="15">
        <v>337238.52899999998</v>
      </c>
      <c r="C9" s="63">
        <v>900225.84499999997</v>
      </c>
      <c r="D9" s="63">
        <v>1696652.5649999999</v>
      </c>
      <c r="E9" s="63">
        <v>4594</v>
      </c>
      <c r="F9" s="57">
        <v>850</v>
      </c>
      <c r="G9" s="58">
        <f t="shared" si="0"/>
        <v>2939560.9389999998</v>
      </c>
      <c r="H9" s="14">
        <v>108673.97</v>
      </c>
      <c r="I9" s="14">
        <v>73490.615000000005</v>
      </c>
      <c r="J9" s="14">
        <v>1591.65</v>
      </c>
      <c r="K9" s="60">
        <v>1286.069</v>
      </c>
      <c r="L9" s="61">
        <v>92587</v>
      </c>
      <c r="M9" s="61">
        <v>9108</v>
      </c>
      <c r="N9" s="62">
        <f t="shared" si="1"/>
        <v>286737.304</v>
      </c>
    </row>
    <row r="10" spans="1:83" s="11" customFormat="1" ht="15" customHeight="1" x14ac:dyDescent="0.25">
      <c r="A10" s="6" t="s">
        <v>10</v>
      </c>
      <c r="B10" s="15">
        <v>225456.326</v>
      </c>
      <c r="C10" s="63">
        <v>667502.41399999999</v>
      </c>
      <c r="D10" s="63">
        <v>1545539.39</v>
      </c>
      <c r="E10" s="63">
        <v>3448</v>
      </c>
      <c r="F10" s="57">
        <v>705</v>
      </c>
      <c r="G10" s="58">
        <f t="shared" si="0"/>
        <v>2442651.13</v>
      </c>
      <c r="H10" s="14">
        <v>120735.504</v>
      </c>
      <c r="I10" s="14">
        <v>69592.680999999997</v>
      </c>
      <c r="J10" s="14">
        <v>1796.85</v>
      </c>
      <c r="K10" s="60">
        <v>750.77</v>
      </c>
      <c r="L10" s="61">
        <v>110370</v>
      </c>
      <c r="M10" s="61">
        <v>4877</v>
      </c>
      <c r="N10" s="62">
        <f t="shared" si="1"/>
        <v>308122.80499999999</v>
      </c>
    </row>
    <row r="11" spans="1:83" s="11" customFormat="1" ht="15" customHeight="1" x14ac:dyDescent="0.25">
      <c r="A11" s="6" t="s">
        <v>11</v>
      </c>
      <c r="B11" s="15">
        <v>156158.83199999999</v>
      </c>
      <c r="C11" s="63">
        <v>604977.90500000003</v>
      </c>
      <c r="D11" s="63">
        <v>627878.02399999998</v>
      </c>
      <c r="E11" s="63">
        <v>2788.866</v>
      </c>
      <c r="F11" s="57">
        <v>290</v>
      </c>
      <c r="G11" s="58">
        <f t="shared" si="0"/>
        <v>1392093.6269999999</v>
      </c>
      <c r="H11" s="14">
        <v>89916.270999999993</v>
      </c>
      <c r="I11" s="14">
        <v>35668.108999999997</v>
      </c>
      <c r="J11" s="14">
        <v>1833.65</v>
      </c>
      <c r="K11" s="60">
        <v>272.48500000000001</v>
      </c>
      <c r="L11" s="61">
        <v>90300</v>
      </c>
      <c r="M11" s="61">
        <v>5864</v>
      </c>
      <c r="N11" s="62">
        <f t="shared" si="1"/>
        <v>223854.51499999998</v>
      </c>
    </row>
    <row r="12" spans="1:83" s="11" customFormat="1" ht="15" customHeight="1" x14ac:dyDescent="0.25">
      <c r="A12" s="6" t="s">
        <v>19</v>
      </c>
      <c r="B12" s="15">
        <v>564789.90700000001</v>
      </c>
      <c r="C12" s="63">
        <v>2399567.7510000002</v>
      </c>
      <c r="D12" s="63">
        <v>2026456.895</v>
      </c>
      <c r="E12" s="63">
        <v>10756</v>
      </c>
      <c r="F12" s="57">
        <v>825</v>
      </c>
      <c r="G12" s="58">
        <f t="shared" si="0"/>
        <v>5002395.5530000003</v>
      </c>
      <c r="H12" s="14">
        <v>247230.64499999999</v>
      </c>
      <c r="I12" s="14">
        <v>70626.485000000001</v>
      </c>
      <c r="J12" s="14">
        <v>4097.25</v>
      </c>
      <c r="K12" s="60">
        <v>1789.5719999999999</v>
      </c>
      <c r="L12" s="61">
        <v>208100</v>
      </c>
      <c r="M12" s="61">
        <v>14565</v>
      </c>
      <c r="N12" s="62">
        <f t="shared" si="1"/>
        <v>546408.95200000005</v>
      </c>
    </row>
    <row r="13" spans="1:83" s="11" customFormat="1" ht="15" customHeight="1" x14ac:dyDescent="0.25">
      <c r="A13" s="6" t="s">
        <v>18</v>
      </c>
      <c r="B13" s="15">
        <v>253557.845</v>
      </c>
      <c r="C13" s="63">
        <v>955022.81700000004</v>
      </c>
      <c r="D13" s="63">
        <v>1139902.4879999999</v>
      </c>
      <c r="E13" s="63">
        <v>3445.0329999999999</v>
      </c>
      <c r="F13" s="57">
        <v>475</v>
      </c>
      <c r="G13" s="58">
        <f t="shared" si="0"/>
        <v>2352403.1829999997</v>
      </c>
      <c r="H13" s="14">
        <v>101967.235</v>
      </c>
      <c r="I13" s="14">
        <v>53816.949000000001</v>
      </c>
      <c r="J13" s="14">
        <v>2304.8000000000002</v>
      </c>
      <c r="K13" s="60">
        <v>722.79</v>
      </c>
      <c r="L13" s="61">
        <v>101783</v>
      </c>
      <c r="M13" s="61">
        <v>4956</v>
      </c>
      <c r="N13" s="62">
        <f t="shared" si="1"/>
        <v>265550.77399999998</v>
      </c>
    </row>
    <row r="14" spans="1:83" s="11" customFormat="1" ht="15" customHeight="1" x14ac:dyDescent="0.25">
      <c r="A14" s="6" t="s">
        <v>16</v>
      </c>
      <c r="B14" s="15">
        <v>293076.02399999998</v>
      </c>
      <c r="C14" s="63">
        <v>903502.81400000001</v>
      </c>
      <c r="D14" s="63">
        <v>1448179.1140000001</v>
      </c>
      <c r="E14" s="63">
        <v>3457</v>
      </c>
      <c r="F14" s="57">
        <v>560</v>
      </c>
      <c r="G14" s="58">
        <f t="shared" si="0"/>
        <v>2648774.952</v>
      </c>
      <c r="H14" s="14">
        <v>94246.718999999997</v>
      </c>
      <c r="I14" s="14">
        <v>82703.066999999995</v>
      </c>
      <c r="J14" s="14">
        <v>1626.75</v>
      </c>
      <c r="K14" s="60">
        <v>727.24</v>
      </c>
      <c r="L14" s="61">
        <v>72004</v>
      </c>
      <c r="M14" s="61">
        <v>6637</v>
      </c>
      <c r="N14" s="62">
        <f t="shared" si="1"/>
        <v>257944.77599999998</v>
      </c>
    </row>
    <row r="15" spans="1:83" s="11" customFormat="1" ht="15" customHeight="1" x14ac:dyDescent="0.25">
      <c r="A15" s="6" t="s">
        <v>17</v>
      </c>
      <c r="B15" s="15">
        <v>283897.76899999997</v>
      </c>
      <c r="C15" s="63">
        <v>728156.4</v>
      </c>
      <c r="D15" s="63">
        <v>1432893.8859999999</v>
      </c>
      <c r="E15" s="63">
        <v>3314.8519999999999</v>
      </c>
      <c r="F15" s="57">
        <v>530</v>
      </c>
      <c r="G15" s="58">
        <f t="shared" si="0"/>
        <v>2448792.9069999997</v>
      </c>
      <c r="H15" s="14">
        <v>89034.36</v>
      </c>
      <c r="I15" s="14">
        <v>78159.342999999993</v>
      </c>
      <c r="J15" s="14">
        <v>1396.25</v>
      </c>
      <c r="K15" s="60">
        <v>510.79599999999999</v>
      </c>
      <c r="L15" s="61">
        <v>73916</v>
      </c>
      <c r="M15" s="61">
        <v>8024</v>
      </c>
      <c r="N15" s="62">
        <f t="shared" si="1"/>
        <v>251040.74899999998</v>
      </c>
    </row>
    <row r="16" spans="1:83" s="11" customFormat="1" ht="15" customHeight="1" x14ac:dyDescent="0.25">
      <c r="A16" s="6" t="s">
        <v>20</v>
      </c>
      <c r="B16" s="15">
        <v>280711.18</v>
      </c>
      <c r="C16" s="63">
        <v>531857.64399999997</v>
      </c>
      <c r="D16" s="63">
        <v>1422651.7339999999</v>
      </c>
      <c r="E16" s="63">
        <v>2350</v>
      </c>
      <c r="F16" s="57">
        <v>575</v>
      </c>
      <c r="G16" s="58">
        <f t="shared" si="0"/>
        <v>2238145.5580000002</v>
      </c>
      <c r="H16" s="14">
        <v>62186.614999999998</v>
      </c>
      <c r="I16" s="14">
        <v>55446.902000000002</v>
      </c>
      <c r="J16" s="14">
        <v>1372.45</v>
      </c>
      <c r="K16" s="60">
        <v>300</v>
      </c>
      <c r="L16" s="61">
        <v>57694</v>
      </c>
      <c r="M16" s="61">
        <v>6570</v>
      </c>
      <c r="N16" s="62">
        <f t="shared" si="1"/>
        <v>183569.967</v>
      </c>
    </row>
    <row r="17" spans="1:14" s="11" customFormat="1" ht="15" customHeight="1" x14ac:dyDescent="0.25">
      <c r="A17" s="6" t="s">
        <v>14</v>
      </c>
      <c r="B17" s="15">
        <v>574347.973</v>
      </c>
      <c r="C17" s="63">
        <v>2276397.4989999998</v>
      </c>
      <c r="D17" s="63">
        <v>3379401.7930000001</v>
      </c>
      <c r="E17" s="63">
        <v>7092</v>
      </c>
      <c r="F17" s="57">
        <v>1345</v>
      </c>
      <c r="G17" s="58">
        <f t="shared" si="0"/>
        <v>6238584.2650000006</v>
      </c>
      <c r="H17" s="14">
        <v>174611.62400000001</v>
      </c>
      <c r="I17" s="14">
        <v>123160.43</v>
      </c>
      <c r="J17" s="14">
        <v>3577.35</v>
      </c>
      <c r="K17" s="60">
        <v>1228.223</v>
      </c>
      <c r="L17" s="61">
        <v>140318</v>
      </c>
      <c r="M17" s="61">
        <v>12493</v>
      </c>
      <c r="N17" s="62">
        <f t="shared" si="1"/>
        <v>455388.62699999998</v>
      </c>
    </row>
    <row r="18" spans="1:14" s="11" customFormat="1" ht="15" customHeight="1" x14ac:dyDescent="0.25">
      <c r="A18" s="6" t="s">
        <v>15</v>
      </c>
      <c r="B18" s="15">
        <v>368808.12</v>
      </c>
      <c r="C18" s="63">
        <v>1049790.682</v>
      </c>
      <c r="D18" s="63">
        <v>1691527.44</v>
      </c>
      <c r="E18" s="63">
        <v>4689</v>
      </c>
      <c r="F18" s="57">
        <v>780</v>
      </c>
      <c r="G18" s="58">
        <f t="shared" si="0"/>
        <v>3115595.2420000001</v>
      </c>
      <c r="H18" s="14">
        <v>107272.76300000001</v>
      </c>
      <c r="I18" s="14">
        <v>49732.974999999999</v>
      </c>
      <c r="J18" s="14">
        <v>1872.45</v>
      </c>
      <c r="K18" s="60">
        <v>796.42</v>
      </c>
      <c r="L18" s="61">
        <v>109543</v>
      </c>
      <c r="M18" s="61">
        <v>10423</v>
      </c>
      <c r="N18" s="62">
        <f t="shared" si="1"/>
        <v>279640.60800000001</v>
      </c>
    </row>
    <row r="19" spans="1:14" s="11" customFormat="1" ht="15" customHeight="1" x14ac:dyDescent="0.25">
      <c r="A19" s="6" t="s">
        <v>12</v>
      </c>
      <c r="B19" s="15">
        <v>858387.46600000001</v>
      </c>
      <c r="C19" s="63">
        <v>3762675.4029999999</v>
      </c>
      <c r="D19" s="63">
        <v>3065647.7779999999</v>
      </c>
      <c r="E19" s="63">
        <v>11094.54</v>
      </c>
      <c r="F19" s="57">
        <v>1695</v>
      </c>
      <c r="G19" s="58">
        <f t="shared" si="0"/>
        <v>7699500.1869999999</v>
      </c>
      <c r="H19" s="14">
        <v>365697.79300000001</v>
      </c>
      <c r="I19" s="14">
        <v>250200.54399999999</v>
      </c>
      <c r="J19" s="14">
        <v>7017.15</v>
      </c>
      <c r="K19" s="60">
        <v>2172.0430000000001</v>
      </c>
      <c r="L19" s="61">
        <v>334627</v>
      </c>
      <c r="M19" s="61">
        <v>31979</v>
      </c>
      <c r="N19" s="62">
        <f t="shared" si="1"/>
        <v>991693.53</v>
      </c>
    </row>
    <row r="20" spans="1:14" s="11" customFormat="1" ht="15" customHeight="1" x14ac:dyDescent="0.25">
      <c r="A20" s="6" t="s">
        <v>13</v>
      </c>
      <c r="B20" s="15">
        <v>306735.55200000003</v>
      </c>
      <c r="C20" s="63">
        <v>696260.01500000001</v>
      </c>
      <c r="D20" s="63">
        <v>1525712.2109999999</v>
      </c>
      <c r="E20" s="63">
        <v>2666</v>
      </c>
      <c r="F20" s="57">
        <v>665</v>
      </c>
      <c r="G20" s="58">
        <f t="shared" si="0"/>
        <v>2532038.7779999999</v>
      </c>
      <c r="H20" s="14">
        <v>74865.437000000005</v>
      </c>
      <c r="I20" s="14">
        <v>60822.832000000002</v>
      </c>
      <c r="J20" s="14">
        <v>1495.8</v>
      </c>
      <c r="K20" s="60">
        <v>638.64700000000005</v>
      </c>
      <c r="L20" s="61">
        <v>66951</v>
      </c>
      <c r="M20" s="61">
        <v>7853</v>
      </c>
      <c r="N20" s="62">
        <f t="shared" si="1"/>
        <v>212626.71599999999</v>
      </c>
    </row>
    <row r="21" spans="1:14" s="11" customFormat="1" ht="15" customHeight="1" x14ac:dyDescent="0.25">
      <c r="A21" s="6" t="s">
        <v>21</v>
      </c>
      <c r="B21" s="64">
        <v>79968.084000000003</v>
      </c>
      <c r="C21" s="65">
        <v>39529.815000000002</v>
      </c>
      <c r="D21" s="65">
        <v>405802.04800000001</v>
      </c>
      <c r="E21" s="65">
        <v>397</v>
      </c>
      <c r="F21" s="57">
        <v>20</v>
      </c>
      <c r="G21" s="58">
        <f t="shared" si="0"/>
        <v>525716.94700000004</v>
      </c>
      <c r="H21" s="66">
        <v>1107.412</v>
      </c>
      <c r="I21" s="14">
        <v>375.6</v>
      </c>
      <c r="J21" s="14">
        <v>49.95</v>
      </c>
      <c r="K21" s="60">
        <v>0</v>
      </c>
      <c r="L21" s="61">
        <v>300</v>
      </c>
      <c r="M21" s="61">
        <v>918</v>
      </c>
      <c r="N21" s="62">
        <f t="shared" si="1"/>
        <v>2750.9620000000004</v>
      </c>
    </row>
    <row r="22" spans="1:14" s="11" customFormat="1" ht="15" customHeight="1" x14ac:dyDescent="0.25">
      <c r="A22" s="17" t="s">
        <v>0</v>
      </c>
      <c r="B22" s="67">
        <f>SUM(B7:B21)</f>
        <v>5411672.6870000008</v>
      </c>
      <c r="C22" s="67">
        <f t="shared" ref="C22:N22" si="2">SUM(C7:C21)</f>
        <v>20297077.486000001</v>
      </c>
      <c r="D22" s="67">
        <f t="shared" si="2"/>
        <v>29218976.590000004</v>
      </c>
      <c r="E22" s="67">
        <f t="shared" si="2"/>
        <v>73088.429000000004</v>
      </c>
      <c r="F22" s="67">
        <f t="shared" si="2"/>
        <v>11710</v>
      </c>
      <c r="G22" s="67">
        <f t="shared" si="2"/>
        <v>55012525.191999987</v>
      </c>
      <c r="H22" s="67">
        <f t="shared" si="2"/>
        <v>1985764.192</v>
      </c>
      <c r="I22" s="67">
        <f t="shared" si="2"/>
        <v>1198060.7009999999</v>
      </c>
      <c r="J22" s="67">
        <f t="shared" si="2"/>
        <v>36284.199999999997</v>
      </c>
      <c r="K22" s="67">
        <f t="shared" si="2"/>
        <v>12418.996999999999</v>
      </c>
      <c r="L22" s="67">
        <f t="shared" si="2"/>
        <v>1805993</v>
      </c>
      <c r="M22" s="67">
        <f t="shared" si="2"/>
        <v>148820</v>
      </c>
      <c r="N22" s="67">
        <f t="shared" si="2"/>
        <v>5187341.0900000008</v>
      </c>
    </row>
    <row r="23" spans="1:14" s="11" customFormat="1" ht="15" customHeight="1" x14ac:dyDescent="0.25">
      <c r="A23" s="68"/>
      <c r="B23" s="7"/>
      <c r="C23" s="7"/>
      <c r="D23" s="7"/>
      <c r="E23" s="7"/>
      <c r="F23" s="7"/>
      <c r="G23" s="7"/>
      <c r="H23" s="7"/>
      <c r="I23" s="7"/>
      <c r="J23" s="7"/>
      <c r="K23" s="69"/>
      <c r="L23" s="69"/>
      <c r="M23" s="69"/>
    </row>
    <row r="24" spans="1:14" s="11" customFormat="1" ht="15" customHeight="1" x14ac:dyDescent="0.25">
      <c r="A24" s="176" t="s">
        <v>25</v>
      </c>
      <c r="B24" s="176"/>
    </row>
    <row r="25" spans="1:14" s="11" customFormat="1" ht="15" customHeight="1" x14ac:dyDescent="0.25">
      <c r="A25" s="112"/>
      <c r="B25" s="112"/>
    </row>
    <row r="26" spans="1:14" s="11" customFormat="1" ht="15" customHeight="1" x14ac:dyDescent="0.25">
      <c r="A26" s="70" t="s">
        <v>33</v>
      </c>
      <c r="B26" s="71"/>
      <c r="H26" s="72"/>
    </row>
    <row r="27" spans="1:14" s="11" customFormat="1" ht="15" customHeight="1" x14ac:dyDescent="0.25">
      <c r="A27" s="70" t="s">
        <v>87</v>
      </c>
      <c r="B27" s="71"/>
      <c r="H27" s="72"/>
      <c r="L27" s="73"/>
    </row>
    <row r="28" spans="1:14" ht="15" customHeight="1" x14ac:dyDescent="0.25">
      <c r="A28" s="70" t="s">
        <v>64</v>
      </c>
      <c r="B28" s="74"/>
    </row>
    <row r="29" spans="1:14" s="11" customFormat="1" ht="15" customHeight="1" x14ac:dyDescent="0.25">
      <c r="A29" s="68"/>
    </row>
    <row r="30" spans="1:14" s="11" customFormat="1" ht="15" customHeight="1" x14ac:dyDescent="0.25">
      <c r="A30" s="68"/>
      <c r="G30" s="72"/>
    </row>
    <row r="31" spans="1:14" s="11" customFormat="1" ht="15" customHeight="1" x14ac:dyDescent="0.25">
      <c r="A31" s="68"/>
    </row>
    <row r="32" spans="1:14" s="11" customFormat="1" ht="15" customHeight="1" x14ac:dyDescent="0.25">
      <c r="A32" s="68"/>
    </row>
    <row r="33" spans="1:1" s="11" customFormat="1" ht="15" customHeight="1" x14ac:dyDescent="0.25">
      <c r="A33" s="68"/>
    </row>
    <row r="34" spans="1:1" s="11" customFormat="1" ht="15" customHeight="1" x14ac:dyDescent="0.25">
      <c r="A34" s="68"/>
    </row>
    <row r="35" spans="1:1" s="11" customFormat="1" ht="15" customHeight="1" x14ac:dyDescent="0.25">
      <c r="A35" s="68"/>
    </row>
    <row r="36" spans="1:1" s="11" customFormat="1" ht="15" customHeight="1" x14ac:dyDescent="0.25">
      <c r="A36" s="68"/>
    </row>
    <row r="37" spans="1:1" s="11" customFormat="1" ht="15" customHeight="1" x14ac:dyDescent="0.25">
      <c r="A37" s="68"/>
    </row>
    <row r="38" spans="1:1" s="11" customFormat="1" ht="15" customHeight="1" x14ac:dyDescent="0.25">
      <c r="A38" s="68"/>
    </row>
    <row r="39" spans="1:1" s="11" customFormat="1" ht="15" customHeight="1" x14ac:dyDescent="0.25">
      <c r="A39" s="68"/>
    </row>
    <row r="40" spans="1:1" s="11" customFormat="1" ht="15" customHeight="1" x14ac:dyDescent="0.25">
      <c r="A40" s="68"/>
    </row>
    <row r="41" spans="1:1" s="11" customFormat="1" ht="15" customHeight="1" x14ac:dyDescent="0.25">
      <c r="A41" s="68"/>
    </row>
    <row r="42" spans="1:1" s="11" customFormat="1" ht="15" customHeight="1" x14ac:dyDescent="0.25">
      <c r="A42" s="68"/>
    </row>
    <row r="43" spans="1:1" s="11" customFormat="1" ht="15" customHeight="1" x14ac:dyDescent="0.25">
      <c r="A43" s="68"/>
    </row>
    <row r="44" spans="1:1" s="11" customFormat="1" ht="15" customHeight="1" x14ac:dyDescent="0.25">
      <c r="A44" s="68"/>
    </row>
    <row r="45" spans="1:1" s="11" customFormat="1" ht="15" customHeight="1" x14ac:dyDescent="0.25">
      <c r="A45" s="68"/>
    </row>
    <row r="46" spans="1:1" s="11" customFormat="1" ht="15" customHeight="1" x14ac:dyDescent="0.25">
      <c r="A46" s="68"/>
    </row>
    <row r="47" spans="1:1" s="11" customFormat="1" ht="15" customHeight="1" x14ac:dyDescent="0.25">
      <c r="A47" s="68"/>
    </row>
    <row r="48" spans="1:1" s="11" customFormat="1" ht="15" customHeight="1" x14ac:dyDescent="0.25">
      <c r="A48" s="68"/>
    </row>
    <row r="49" spans="1:1" s="11" customFormat="1" ht="15" customHeight="1" x14ac:dyDescent="0.25">
      <c r="A49" s="68"/>
    </row>
    <row r="50" spans="1:1" s="11" customFormat="1" ht="15" customHeight="1" x14ac:dyDescent="0.25">
      <c r="A50" s="68"/>
    </row>
    <row r="51" spans="1:1" s="11" customFormat="1" ht="15" customHeight="1" x14ac:dyDescent="0.25">
      <c r="A51" s="68"/>
    </row>
    <row r="52" spans="1:1" s="11" customFormat="1" ht="15" customHeight="1" x14ac:dyDescent="0.25">
      <c r="A52" s="68"/>
    </row>
    <row r="53" spans="1:1" s="11" customFormat="1" ht="15" customHeight="1" x14ac:dyDescent="0.25">
      <c r="A53" s="68"/>
    </row>
    <row r="54" spans="1:1" s="11" customFormat="1" ht="15" customHeight="1" x14ac:dyDescent="0.25">
      <c r="A54" s="68"/>
    </row>
    <row r="55" spans="1:1" s="11" customFormat="1" ht="15" customHeight="1" x14ac:dyDescent="0.25">
      <c r="A55" s="68"/>
    </row>
    <row r="56" spans="1:1" s="11" customFormat="1" ht="15" customHeight="1" x14ac:dyDescent="0.25">
      <c r="A56" s="68"/>
    </row>
    <row r="57" spans="1:1" s="11" customFormat="1" ht="15" customHeight="1" x14ac:dyDescent="0.25">
      <c r="A57" s="68"/>
    </row>
    <row r="58" spans="1:1" s="11" customFormat="1" ht="15" customHeight="1" x14ac:dyDescent="0.25">
      <c r="A58" s="68"/>
    </row>
    <row r="59" spans="1:1" s="11" customFormat="1" ht="15" customHeight="1" x14ac:dyDescent="0.25">
      <c r="A59" s="68"/>
    </row>
    <row r="60" spans="1:1" s="11" customFormat="1" ht="15" customHeight="1" x14ac:dyDescent="0.25">
      <c r="A60" s="68"/>
    </row>
    <row r="61" spans="1:1" s="11" customFormat="1" ht="15" customHeight="1" x14ac:dyDescent="0.25">
      <c r="A61" s="68"/>
    </row>
    <row r="62" spans="1:1" s="11" customFormat="1" ht="15" customHeight="1" x14ac:dyDescent="0.25">
      <c r="A62" s="68"/>
    </row>
    <row r="63" spans="1:1" s="11" customFormat="1" ht="15" customHeight="1" x14ac:dyDescent="0.25">
      <c r="A63" s="68"/>
    </row>
    <row r="64" spans="1:1" s="11" customFormat="1" ht="15" customHeight="1" x14ac:dyDescent="0.25">
      <c r="A64" s="68"/>
    </row>
    <row r="65" spans="1:1" s="11" customFormat="1" ht="15" customHeight="1" x14ac:dyDescent="0.25">
      <c r="A65" s="68"/>
    </row>
    <row r="66" spans="1:1" s="11" customFormat="1" ht="15" customHeight="1" x14ac:dyDescent="0.25">
      <c r="A66" s="68"/>
    </row>
    <row r="67" spans="1:1" s="11" customFormat="1" ht="15" customHeight="1" x14ac:dyDescent="0.25">
      <c r="A67" s="68"/>
    </row>
    <row r="68" spans="1:1" s="11" customFormat="1" ht="15" customHeight="1" x14ac:dyDescent="0.25">
      <c r="A68" s="68"/>
    </row>
    <row r="69" spans="1:1" s="11" customFormat="1" ht="15" customHeight="1" x14ac:dyDescent="0.25">
      <c r="A69" s="68"/>
    </row>
    <row r="70" spans="1:1" s="11" customFormat="1" ht="15" customHeight="1" x14ac:dyDescent="0.25">
      <c r="A70" s="68"/>
    </row>
    <row r="71" spans="1:1" s="11" customFormat="1" ht="15" customHeight="1" x14ac:dyDescent="0.25">
      <c r="A71" s="68"/>
    </row>
    <row r="72" spans="1:1" s="11" customFormat="1" ht="15" customHeight="1" x14ac:dyDescent="0.25">
      <c r="A72" s="68"/>
    </row>
    <row r="73" spans="1:1" s="11" customFormat="1" ht="15" customHeight="1" x14ac:dyDescent="0.25">
      <c r="A73" s="68"/>
    </row>
    <row r="74" spans="1:1" s="11" customFormat="1" ht="15" customHeight="1" x14ac:dyDescent="0.25">
      <c r="A74" s="68"/>
    </row>
    <row r="75" spans="1:1" s="11" customFormat="1" ht="15" customHeight="1" x14ac:dyDescent="0.25">
      <c r="A75" s="68"/>
    </row>
    <row r="76" spans="1:1" s="11" customFormat="1" ht="15" customHeight="1" x14ac:dyDescent="0.25">
      <c r="A76" s="68"/>
    </row>
    <row r="77" spans="1:1" s="11" customFormat="1" ht="15" customHeight="1" x14ac:dyDescent="0.25">
      <c r="A77" s="68"/>
    </row>
    <row r="78" spans="1:1" s="11" customFormat="1" ht="15" customHeight="1" x14ac:dyDescent="0.25">
      <c r="A78" s="68"/>
    </row>
    <row r="79" spans="1:1" s="11" customFormat="1" ht="15" customHeight="1" x14ac:dyDescent="0.25">
      <c r="A79" s="68"/>
    </row>
    <row r="80" spans="1:1" s="11" customFormat="1" ht="15" customHeight="1" x14ac:dyDescent="0.25">
      <c r="A80" s="68"/>
    </row>
    <row r="81" spans="1:1" s="11" customFormat="1" ht="15" customHeight="1" x14ac:dyDescent="0.25">
      <c r="A81" s="68"/>
    </row>
    <row r="82" spans="1:1" s="11" customFormat="1" ht="15" customHeight="1" x14ac:dyDescent="0.25">
      <c r="A82" s="68"/>
    </row>
    <row r="83" spans="1:1" s="11" customFormat="1" ht="15" customHeight="1" x14ac:dyDescent="0.25">
      <c r="A83" s="68"/>
    </row>
    <row r="84" spans="1:1" s="11" customFormat="1" ht="15" customHeight="1" x14ac:dyDescent="0.25">
      <c r="A84" s="68"/>
    </row>
    <row r="85" spans="1:1" s="11" customFormat="1" ht="15" customHeight="1" x14ac:dyDescent="0.25">
      <c r="A85" s="68"/>
    </row>
    <row r="86" spans="1:1" s="11" customFormat="1" ht="15" customHeight="1" x14ac:dyDescent="0.25">
      <c r="A86" s="68"/>
    </row>
    <row r="87" spans="1:1" s="11" customFormat="1" ht="15" customHeight="1" x14ac:dyDescent="0.25">
      <c r="A87" s="68"/>
    </row>
    <row r="88" spans="1:1" s="11" customFormat="1" ht="15" customHeight="1" x14ac:dyDescent="0.25">
      <c r="A88" s="68"/>
    </row>
    <row r="89" spans="1:1" s="11" customFormat="1" ht="15" customHeight="1" x14ac:dyDescent="0.25">
      <c r="A89" s="68"/>
    </row>
    <row r="90" spans="1:1" s="11" customFormat="1" ht="15" customHeight="1" x14ac:dyDescent="0.25">
      <c r="A90" s="68"/>
    </row>
    <row r="91" spans="1:1" s="11" customFormat="1" ht="15" customHeight="1" x14ac:dyDescent="0.25">
      <c r="A91" s="68"/>
    </row>
    <row r="92" spans="1:1" s="11" customFormat="1" ht="15" customHeight="1" x14ac:dyDescent="0.25">
      <c r="A92" s="68"/>
    </row>
    <row r="93" spans="1:1" s="11" customFormat="1" ht="15" customHeight="1" x14ac:dyDescent="0.25">
      <c r="A93" s="68"/>
    </row>
    <row r="94" spans="1:1" s="11" customFormat="1" ht="15" customHeight="1" x14ac:dyDescent="0.25">
      <c r="A94" s="68"/>
    </row>
    <row r="95" spans="1:1" s="11" customFormat="1" ht="15" customHeight="1" x14ac:dyDescent="0.25">
      <c r="A95" s="68"/>
    </row>
    <row r="96" spans="1:1" s="11" customFormat="1" ht="15" customHeight="1" x14ac:dyDescent="0.25">
      <c r="A96" s="68"/>
    </row>
    <row r="97" spans="1:1" s="11" customFormat="1" ht="15" customHeight="1" x14ac:dyDescent="0.25">
      <c r="A97" s="68"/>
    </row>
    <row r="98" spans="1:1" s="11" customFormat="1" ht="15" customHeight="1" x14ac:dyDescent="0.25">
      <c r="A98" s="68"/>
    </row>
    <row r="99" spans="1:1" s="11" customFormat="1" ht="15" customHeight="1" x14ac:dyDescent="0.25">
      <c r="A99" s="68"/>
    </row>
    <row r="100" spans="1:1" s="11" customFormat="1" ht="15" customHeight="1" x14ac:dyDescent="0.25">
      <c r="A100" s="68"/>
    </row>
    <row r="101" spans="1:1" s="11" customFormat="1" ht="15" customHeight="1" x14ac:dyDescent="0.25">
      <c r="A101" s="68"/>
    </row>
    <row r="102" spans="1:1" s="11" customFormat="1" ht="15" customHeight="1" x14ac:dyDescent="0.25">
      <c r="A102" s="68"/>
    </row>
    <row r="103" spans="1:1" s="11" customFormat="1" ht="15" customHeight="1" x14ac:dyDescent="0.25">
      <c r="A103" s="68"/>
    </row>
    <row r="104" spans="1:1" s="11" customFormat="1" ht="15" customHeight="1" x14ac:dyDescent="0.25">
      <c r="A104" s="68"/>
    </row>
    <row r="105" spans="1:1" s="11" customFormat="1" ht="15" customHeight="1" x14ac:dyDescent="0.25">
      <c r="A105" s="68"/>
    </row>
    <row r="106" spans="1:1" s="11" customFormat="1" ht="15" customHeight="1" x14ac:dyDescent="0.25">
      <c r="A106" s="68"/>
    </row>
    <row r="107" spans="1:1" s="11" customFormat="1" ht="15" customHeight="1" x14ac:dyDescent="0.25">
      <c r="A107" s="68"/>
    </row>
    <row r="108" spans="1:1" s="11" customFormat="1" ht="15" customHeight="1" x14ac:dyDescent="0.25">
      <c r="A108" s="68"/>
    </row>
    <row r="109" spans="1:1" s="11" customFormat="1" ht="15" customHeight="1" x14ac:dyDescent="0.25">
      <c r="A109" s="68"/>
    </row>
    <row r="110" spans="1:1" s="11" customFormat="1" ht="15" customHeight="1" x14ac:dyDescent="0.25">
      <c r="A110" s="68"/>
    </row>
    <row r="111" spans="1:1" s="11" customFormat="1" ht="15" customHeight="1" x14ac:dyDescent="0.25">
      <c r="A111" s="68"/>
    </row>
    <row r="112" spans="1:1" s="11" customFormat="1" ht="15" customHeight="1" x14ac:dyDescent="0.25">
      <c r="A112" s="68"/>
    </row>
    <row r="113" spans="1:1" s="11" customFormat="1" ht="15" customHeight="1" x14ac:dyDescent="0.25">
      <c r="A113" s="68"/>
    </row>
    <row r="114" spans="1:1" s="11" customFormat="1" ht="15" customHeight="1" x14ac:dyDescent="0.25">
      <c r="A114" s="68"/>
    </row>
    <row r="115" spans="1:1" s="11" customFormat="1" ht="15" customHeight="1" x14ac:dyDescent="0.25">
      <c r="A115" s="68"/>
    </row>
    <row r="116" spans="1:1" s="11" customFormat="1" ht="15" customHeight="1" x14ac:dyDescent="0.25">
      <c r="A116" s="68"/>
    </row>
    <row r="117" spans="1:1" s="11" customFormat="1" ht="15" customHeight="1" x14ac:dyDescent="0.25">
      <c r="A117" s="68"/>
    </row>
    <row r="118" spans="1:1" s="11" customFormat="1" ht="15" customHeight="1" x14ac:dyDescent="0.25">
      <c r="A118" s="68"/>
    </row>
    <row r="119" spans="1:1" s="11" customFormat="1" ht="15" customHeight="1" x14ac:dyDescent="0.25">
      <c r="A119" s="68"/>
    </row>
    <row r="120" spans="1:1" s="11" customFormat="1" ht="15" customHeight="1" x14ac:dyDescent="0.25">
      <c r="A120" s="68"/>
    </row>
    <row r="121" spans="1:1" s="11" customFormat="1" ht="15" customHeight="1" x14ac:dyDescent="0.25">
      <c r="A121" s="68"/>
    </row>
    <row r="122" spans="1:1" s="11" customFormat="1" ht="15" customHeight="1" x14ac:dyDescent="0.25">
      <c r="A122" s="68"/>
    </row>
    <row r="123" spans="1:1" s="11" customFormat="1" ht="15" customHeight="1" x14ac:dyDescent="0.25">
      <c r="A123" s="68"/>
    </row>
    <row r="124" spans="1:1" s="11" customFormat="1" ht="15" customHeight="1" x14ac:dyDescent="0.25">
      <c r="A124" s="68"/>
    </row>
    <row r="125" spans="1:1" s="11" customFormat="1" ht="15" customHeight="1" x14ac:dyDescent="0.25">
      <c r="A125" s="68"/>
    </row>
    <row r="126" spans="1:1" s="11" customFormat="1" ht="15" customHeight="1" x14ac:dyDescent="0.25">
      <c r="A126" s="68"/>
    </row>
    <row r="127" spans="1:1" s="11" customFormat="1" ht="15" customHeight="1" x14ac:dyDescent="0.25">
      <c r="A127" s="68"/>
    </row>
    <row r="128" spans="1:1" s="11" customFormat="1" ht="15" customHeight="1" x14ac:dyDescent="0.25">
      <c r="A128" s="68"/>
    </row>
    <row r="129" spans="1:1" s="11" customFormat="1" ht="15" customHeight="1" x14ac:dyDescent="0.25">
      <c r="A129" s="68"/>
    </row>
    <row r="130" spans="1:1" s="11" customFormat="1" ht="15" customHeight="1" x14ac:dyDescent="0.25">
      <c r="A130" s="68"/>
    </row>
    <row r="131" spans="1:1" s="11" customFormat="1" ht="15" customHeight="1" x14ac:dyDescent="0.25">
      <c r="A131" s="68"/>
    </row>
    <row r="132" spans="1:1" s="11" customFormat="1" ht="15" customHeight="1" x14ac:dyDescent="0.25">
      <c r="A132" s="68"/>
    </row>
    <row r="133" spans="1:1" s="11" customFormat="1" ht="15" customHeight="1" x14ac:dyDescent="0.25">
      <c r="A133" s="68"/>
    </row>
    <row r="134" spans="1:1" s="11" customFormat="1" ht="15" customHeight="1" x14ac:dyDescent="0.25">
      <c r="A134" s="68"/>
    </row>
    <row r="135" spans="1:1" s="11" customFormat="1" ht="15" customHeight="1" x14ac:dyDescent="0.25">
      <c r="A135" s="68"/>
    </row>
    <row r="136" spans="1:1" s="11" customFormat="1" ht="15" customHeight="1" x14ac:dyDescent="0.25">
      <c r="A136" s="68"/>
    </row>
    <row r="137" spans="1:1" s="11" customFormat="1" ht="15" customHeight="1" x14ac:dyDescent="0.25">
      <c r="A137" s="68"/>
    </row>
    <row r="138" spans="1:1" s="11" customFormat="1" ht="15" customHeight="1" x14ac:dyDescent="0.25">
      <c r="A138" s="68"/>
    </row>
    <row r="139" spans="1:1" s="11" customFormat="1" ht="15" customHeight="1" x14ac:dyDescent="0.25">
      <c r="A139" s="68"/>
    </row>
    <row r="140" spans="1:1" s="11" customFormat="1" ht="15" customHeight="1" x14ac:dyDescent="0.25">
      <c r="A140" s="68"/>
    </row>
    <row r="141" spans="1:1" s="11" customFormat="1" ht="15" customHeight="1" x14ac:dyDescent="0.25">
      <c r="A141" s="68"/>
    </row>
    <row r="142" spans="1:1" s="11" customFormat="1" ht="15" customHeight="1" x14ac:dyDescent="0.25">
      <c r="A142" s="68"/>
    </row>
    <row r="143" spans="1:1" s="11" customFormat="1" ht="15" customHeight="1" x14ac:dyDescent="0.25">
      <c r="A143" s="68"/>
    </row>
    <row r="144" spans="1:1" s="11" customFormat="1" ht="15" customHeight="1" x14ac:dyDescent="0.25">
      <c r="A144" s="68"/>
    </row>
    <row r="145" spans="1:1" s="11" customFormat="1" ht="15" customHeight="1" x14ac:dyDescent="0.25">
      <c r="A145" s="68"/>
    </row>
    <row r="146" spans="1:1" s="11" customFormat="1" ht="15" customHeight="1" x14ac:dyDescent="0.25">
      <c r="A146" s="68"/>
    </row>
    <row r="147" spans="1:1" s="11" customFormat="1" ht="15" customHeight="1" x14ac:dyDescent="0.25">
      <c r="A147" s="68"/>
    </row>
    <row r="148" spans="1:1" s="11" customFormat="1" ht="15" customHeight="1" x14ac:dyDescent="0.25">
      <c r="A148" s="68"/>
    </row>
    <row r="149" spans="1:1" s="11" customFormat="1" ht="15" customHeight="1" x14ac:dyDescent="0.25">
      <c r="A149" s="68"/>
    </row>
    <row r="150" spans="1:1" s="11" customFormat="1" ht="15" customHeight="1" x14ac:dyDescent="0.25">
      <c r="A150" s="68"/>
    </row>
    <row r="151" spans="1:1" s="11" customFormat="1" ht="15" customHeight="1" x14ac:dyDescent="0.25">
      <c r="A151" s="68"/>
    </row>
    <row r="152" spans="1:1" s="11" customFormat="1" ht="15" customHeight="1" x14ac:dyDescent="0.25">
      <c r="A152" s="68"/>
    </row>
    <row r="153" spans="1:1" s="11" customFormat="1" ht="15" customHeight="1" x14ac:dyDescent="0.25">
      <c r="A153" s="68"/>
    </row>
    <row r="154" spans="1:1" s="11" customFormat="1" ht="15" customHeight="1" x14ac:dyDescent="0.25">
      <c r="A154" s="68"/>
    </row>
    <row r="155" spans="1:1" s="11" customFormat="1" ht="15" customHeight="1" x14ac:dyDescent="0.25">
      <c r="A155" s="68"/>
    </row>
    <row r="156" spans="1:1" s="11" customFormat="1" ht="15" customHeight="1" x14ac:dyDescent="0.25">
      <c r="A156" s="68"/>
    </row>
    <row r="157" spans="1:1" s="11" customFormat="1" ht="15" customHeight="1" x14ac:dyDescent="0.25">
      <c r="A157" s="68"/>
    </row>
    <row r="158" spans="1:1" s="11" customFormat="1" ht="15" customHeight="1" x14ac:dyDescent="0.25">
      <c r="A158" s="68"/>
    </row>
    <row r="159" spans="1:1" s="11" customFormat="1" ht="15" customHeight="1" x14ac:dyDescent="0.25">
      <c r="A159" s="68"/>
    </row>
    <row r="160" spans="1:1" s="11" customFormat="1" ht="15" customHeight="1" x14ac:dyDescent="0.25">
      <c r="A160" s="68"/>
    </row>
    <row r="161" spans="1:1" s="11" customFormat="1" ht="15" customHeight="1" x14ac:dyDescent="0.25">
      <c r="A161" s="68"/>
    </row>
    <row r="162" spans="1:1" s="11" customFormat="1" ht="15" customHeight="1" x14ac:dyDescent="0.25">
      <c r="A162" s="68"/>
    </row>
    <row r="163" spans="1:1" s="11" customFormat="1" ht="15" customHeight="1" x14ac:dyDescent="0.25">
      <c r="A163" s="68"/>
    </row>
    <row r="164" spans="1:1" s="11" customFormat="1" ht="15" customHeight="1" x14ac:dyDescent="0.25">
      <c r="A164" s="68"/>
    </row>
    <row r="165" spans="1:1" s="11" customFormat="1" ht="15" customHeight="1" x14ac:dyDescent="0.25">
      <c r="A165" s="68"/>
    </row>
    <row r="166" spans="1:1" s="11" customFormat="1" ht="15" customHeight="1" x14ac:dyDescent="0.25">
      <c r="A166" s="68"/>
    </row>
    <row r="167" spans="1:1" s="11" customFormat="1" ht="15" customHeight="1" x14ac:dyDescent="0.25">
      <c r="A167" s="68"/>
    </row>
    <row r="168" spans="1:1" s="11" customFormat="1" ht="15" customHeight="1" x14ac:dyDescent="0.25">
      <c r="A168" s="68"/>
    </row>
    <row r="169" spans="1:1" s="11" customFormat="1" ht="15" customHeight="1" x14ac:dyDescent="0.25">
      <c r="A169" s="68"/>
    </row>
    <row r="170" spans="1:1" s="11" customFormat="1" ht="15" customHeight="1" x14ac:dyDescent="0.25">
      <c r="A170" s="68"/>
    </row>
    <row r="171" spans="1:1" s="11" customFormat="1" ht="15" customHeight="1" x14ac:dyDescent="0.25">
      <c r="A171" s="68"/>
    </row>
    <row r="172" spans="1:1" s="11" customFormat="1" ht="15" customHeight="1" x14ac:dyDescent="0.25">
      <c r="A172" s="68"/>
    </row>
    <row r="173" spans="1:1" s="11" customFormat="1" ht="15" customHeight="1" x14ac:dyDescent="0.25">
      <c r="A173" s="68"/>
    </row>
    <row r="174" spans="1:1" s="11" customFormat="1" ht="15" customHeight="1" x14ac:dyDescent="0.25">
      <c r="A174" s="68"/>
    </row>
    <row r="175" spans="1:1" s="11" customFormat="1" ht="15" customHeight="1" x14ac:dyDescent="0.25">
      <c r="A175" s="68"/>
    </row>
    <row r="176" spans="1:1" s="11" customFormat="1" ht="15" customHeight="1" x14ac:dyDescent="0.25">
      <c r="A176" s="68"/>
    </row>
    <row r="177" spans="1:1" s="11" customFormat="1" ht="15" customHeight="1" x14ac:dyDescent="0.25">
      <c r="A177" s="68"/>
    </row>
    <row r="178" spans="1:1" s="11" customFormat="1" ht="15" customHeight="1" x14ac:dyDescent="0.25">
      <c r="A178" s="68"/>
    </row>
    <row r="179" spans="1:1" s="11" customFormat="1" ht="15" customHeight="1" x14ac:dyDescent="0.25">
      <c r="A179" s="68"/>
    </row>
    <row r="180" spans="1:1" s="11" customFormat="1" ht="15" customHeight="1" x14ac:dyDescent="0.25">
      <c r="A180" s="68"/>
    </row>
    <row r="181" spans="1:1" s="11" customFormat="1" ht="15" customHeight="1" x14ac:dyDescent="0.25">
      <c r="A181" s="68"/>
    </row>
    <row r="182" spans="1:1" s="11" customFormat="1" ht="15" customHeight="1" x14ac:dyDescent="0.25">
      <c r="A182" s="68"/>
    </row>
    <row r="183" spans="1:1" s="11" customFormat="1" ht="15" customHeight="1" x14ac:dyDescent="0.25">
      <c r="A183" s="68"/>
    </row>
    <row r="184" spans="1:1" s="11" customFormat="1" ht="15" customHeight="1" x14ac:dyDescent="0.25">
      <c r="A184" s="68"/>
    </row>
    <row r="185" spans="1:1" s="11" customFormat="1" ht="15" customHeight="1" x14ac:dyDescent="0.25">
      <c r="A185" s="68"/>
    </row>
    <row r="186" spans="1:1" s="11" customFormat="1" ht="15" customHeight="1" x14ac:dyDescent="0.25">
      <c r="A186" s="68"/>
    </row>
    <row r="187" spans="1:1" s="11" customFormat="1" ht="15" customHeight="1" x14ac:dyDescent="0.25">
      <c r="A187" s="68"/>
    </row>
    <row r="188" spans="1:1" s="11" customFormat="1" ht="15" customHeight="1" x14ac:dyDescent="0.25">
      <c r="A188" s="68"/>
    </row>
    <row r="189" spans="1:1" s="11" customFormat="1" ht="15" customHeight="1" x14ac:dyDescent="0.25">
      <c r="A189" s="68"/>
    </row>
    <row r="190" spans="1:1" s="11" customFormat="1" ht="15" customHeight="1" x14ac:dyDescent="0.25">
      <c r="A190" s="68"/>
    </row>
    <row r="191" spans="1:1" s="11" customFormat="1" ht="15" customHeight="1" x14ac:dyDescent="0.25">
      <c r="A191" s="68"/>
    </row>
    <row r="192" spans="1:1" s="11" customFormat="1" ht="15" customHeight="1" x14ac:dyDescent="0.25">
      <c r="A192" s="68"/>
    </row>
    <row r="193" spans="1:1" s="11" customFormat="1" ht="15" customHeight="1" x14ac:dyDescent="0.25">
      <c r="A193" s="68"/>
    </row>
    <row r="194" spans="1:1" s="11" customFormat="1" ht="15" customHeight="1" x14ac:dyDescent="0.25">
      <c r="A194" s="68"/>
    </row>
    <row r="195" spans="1:1" s="11" customFormat="1" ht="15" customHeight="1" x14ac:dyDescent="0.25">
      <c r="A195" s="68"/>
    </row>
    <row r="196" spans="1:1" s="11" customFormat="1" ht="15" customHeight="1" x14ac:dyDescent="0.25">
      <c r="A196" s="68"/>
    </row>
    <row r="197" spans="1:1" s="11" customFormat="1" ht="15" customHeight="1" x14ac:dyDescent="0.25">
      <c r="A197" s="68"/>
    </row>
    <row r="198" spans="1:1" s="11" customFormat="1" ht="15" customHeight="1" x14ac:dyDescent="0.25">
      <c r="A198" s="68"/>
    </row>
    <row r="199" spans="1:1" s="11" customFormat="1" ht="15" customHeight="1" x14ac:dyDescent="0.25">
      <c r="A199" s="68"/>
    </row>
    <row r="200" spans="1:1" s="11" customFormat="1" ht="15" customHeight="1" x14ac:dyDescent="0.25">
      <c r="A200" s="68"/>
    </row>
    <row r="201" spans="1:1" s="11" customFormat="1" ht="15" customHeight="1" x14ac:dyDescent="0.25">
      <c r="A201" s="68"/>
    </row>
    <row r="202" spans="1:1" s="11" customFormat="1" ht="15" customHeight="1" x14ac:dyDescent="0.25">
      <c r="A202" s="68"/>
    </row>
    <row r="203" spans="1:1" s="11" customFormat="1" ht="15" customHeight="1" x14ac:dyDescent="0.25">
      <c r="A203" s="68"/>
    </row>
    <row r="204" spans="1:1" s="11" customFormat="1" ht="15" customHeight="1" x14ac:dyDescent="0.25">
      <c r="A204" s="68"/>
    </row>
    <row r="205" spans="1:1" s="11" customFormat="1" ht="15" customHeight="1" x14ac:dyDescent="0.25">
      <c r="A205" s="68"/>
    </row>
    <row r="206" spans="1:1" s="11" customFormat="1" ht="15" customHeight="1" x14ac:dyDescent="0.25">
      <c r="A206" s="68"/>
    </row>
    <row r="207" spans="1:1" s="11" customFormat="1" ht="15" customHeight="1" x14ac:dyDescent="0.25">
      <c r="A207" s="68"/>
    </row>
    <row r="208" spans="1:1" s="11" customFormat="1" ht="15" customHeight="1" x14ac:dyDescent="0.25">
      <c r="A208" s="68"/>
    </row>
    <row r="209" spans="1:1" s="11" customFormat="1" ht="15" customHeight="1" x14ac:dyDescent="0.25">
      <c r="A209" s="68"/>
    </row>
    <row r="210" spans="1:1" s="11" customFormat="1" ht="15" customHeight="1" x14ac:dyDescent="0.25">
      <c r="A210" s="68"/>
    </row>
    <row r="211" spans="1:1" s="11" customFormat="1" ht="15" customHeight="1" x14ac:dyDescent="0.25">
      <c r="A211" s="68"/>
    </row>
    <row r="212" spans="1:1" s="11" customFormat="1" ht="15" customHeight="1" x14ac:dyDescent="0.25">
      <c r="A212" s="68"/>
    </row>
    <row r="213" spans="1:1" s="11" customFormat="1" ht="15" customHeight="1" x14ac:dyDescent="0.25">
      <c r="A213" s="68"/>
    </row>
    <row r="214" spans="1:1" s="11" customFormat="1" ht="15" customHeight="1" x14ac:dyDescent="0.25">
      <c r="A214" s="68"/>
    </row>
    <row r="215" spans="1:1" s="11" customFormat="1" ht="15" customHeight="1" x14ac:dyDescent="0.25">
      <c r="A215" s="68"/>
    </row>
    <row r="216" spans="1:1" s="11" customFormat="1" ht="15" customHeight="1" x14ac:dyDescent="0.25">
      <c r="A216" s="68"/>
    </row>
    <row r="217" spans="1:1" s="11" customFormat="1" ht="15" customHeight="1" x14ac:dyDescent="0.25">
      <c r="A217" s="68"/>
    </row>
    <row r="218" spans="1:1" s="11" customFormat="1" ht="15" customHeight="1" x14ac:dyDescent="0.25">
      <c r="A218" s="68"/>
    </row>
    <row r="219" spans="1:1" s="11" customFormat="1" ht="15" customHeight="1" x14ac:dyDescent="0.25">
      <c r="A219" s="68"/>
    </row>
    <row r="220" spans="1:1" s="11" customFormat="1" ht="15" customHeight="1" x14ac:dyDescent="0.25">
      <c r="A220" s="68"/>
    </row>
    <row r="221" spans="1:1" s="11" customFormat="1" ht="15" customHeight="1" x14ac:dyDescent="0.25">
      <c r="A221" s="68"/>
    </row>
    <row r="222" spans="1:1" s="11" customFormat="1" ht="15" customHeight="1" x14ac:dyDescent="0.25">
      <c r="A222" s="68"/>
    </row>
    <row r="223" spans="1:1" s="11" customFormat="1" ht="15" customHeight="1" x14ac:dyDescent="0.25">
      <c r="A223" s="68"/>
    </row>
    <row r="224" spans="1:1" s="11" customFormat="1" ht="15" customHeight="1" x14ac:dyDescent="0.25">
      <c r="A224" s="68"/>
    </row>
    <row r="225" spans="1:1" s="11" customFormat="1" ht="15" customHeight="1" x14ac:dyDescent="0.25">
      <c r="A225" s="68"/>
    </row>
    <row r="226" spans="1:1" s="11" customFormat="1" ht="15" customHeight="1" x14ac:dyDescent="0.25">
      <c r="A226" s="68"/>
    </row>
    <row r="227" spans="1:1" s="11" customFormat="1" ht="15" customHeight="1" x14ac:dyDescent="0.25">
      <c r="A227" s="68"/>
    </row>
    <row r="228" spans="1:1" s="11" customFormat="1" ht="15" customHeight="1" x14ac:dyDescent="0.25">
      <c r="A228" s="68"/>
    </row>
    <row r="229" spans="1:1" s="11" customFormat="1" ht="15" customHeight="1" x14ac:dyDescent="0.25">
      <c r="A229" s="68"/>
    </row>
    <row r="230" spans="1:1" s="11" customFormat="1" ht="15" customHeight="1" x14ac:dyDescent="0.25">
      <c r="A230" s="68"/>
    </row>
    <row r="231" spans="1:1" s="11" customFormat="1" ht="15" customHeight="1" x14ac:dyDescent="0.25">
      <c r="A231" s="68"/>
    </row>
    <row r="232" spans="1:1" s="11" customFormat="1" ht="15" customHeight="1" x14ac:dyDescent="0.25">
      <c r="A232" s="68"/>
    </row>
    <row r="233" spans="1:1" s="11" customFormat="1" ht="15" customHeight="1" x14ac:dyDescent="0.25">
      <c r="A233" s="68"/>
    </row>
    <row r="234" spans="1:1" s="11" customFormat="1" ht="15" customHeight="1" x14ac:dyDescent="0.25">
      <c r="A234" s="68"/>
    </row>
    <row r="235" spans="1:1" s="11" customFormat="1" ht="15" customHeight="1" x14ac:dyDescent="0.25">
      <c r="A235" s="68"/>
    </row>
    <row r="236" spans="1:1" s="11" customFormat="1" ht="15" customHeight="1" x14ac:dyDescent="0.25">
      <c r="A236" s="68"/>
    </row>
    <row r="237" spans="1:1" s="11" customFormat="1" ht="15" customHeight="1" x14ac:dyDescent="0.25">
      <c r="A237" s="68"/>
    </row>
    <row r="238" spans="1:1" s="11" customFormat="1" ht="15" customHeight="1" x14ac:dyDescent="0.25">
      <c r="A238" s="68"/>
    </row>
    <row r="239" spans="1:1" s="11" customFormat="1" ht="15" customHeight="1" x14ac:dyDescent="0.25">
      <c r="A239" s="68"/>
    </row>
    <row r="240" spans="1:1" s="11" customFormat="1" ht="15" customHeight="1" x14ac:dyDescent="0.25">
      <c r="A240" s="68"/>
    </row>
    <row r="241" spans="1:1" s="11" customFormat="1" ht="15" customHeight="1" x14ac:dyDescent="0.25">
      <c r="A241" s="68"/>
    </row>
    <row r="242" spans="1:1" s="11" customFormat="1" ht="15" customHeight="1" x14ac:dyDescent="0.25">
      <c r="A242" s="68"/>
    </row>
    <row r="243" spans="1:1" s="11" customFormat="1" ht="15" customHeight="1" x14ac:dyDescent="0.25">
      <c r="A243" s="68"/>
    </row>
    <row r="244" spans="1:1" s="11" customFormat="1" ht="15" customHeight="1" x14ac:dyDescent="0.25">
      <c r="A244" s="68"/>
    </row>
    <row r="245" spans="1:1" s="11" customFormat="1" ht="15" customHeight="1" x14ac:dyDescent="0.25">
      <c r="A245" s="68"/>
    </row>
    <row r="246" spans="1:1" s="11" customFormat="1" ht="15" customHeight="1" x14ac:dyDescent="0.25">
      <c r="A246" s="68"/>
    </row>
    <row r="247" spans="1:1" s="11" customFormat="1" ht="15" customHeight="1" x14ac:dyDescent="0.25">
      <c r="A247" s="68"/>
    </row>
    <row r="248" spans="1:1" s="11" customFormat="1" ht="15" customHeight="1" x14ac:dyDescent="0.25">
      <c r="A248" s="68"/>
    </row>
    <row r="249" spans="1:1" s="11" customFormat="1" ht="15" customHeight="1" x14ac:dyDescent="0.25">
      <c r="A249" s="68"/>
    </row>
    <row r="250" spans="1:1" s="11" customFormat="1" ht="15" customHeight="1" x14ac:dyDescent="0.25">
      <c r="A250" s="68"/>
    </row>
    <row r="251" spans="1:1" s="11" customFormat="1" ht="15" customHeight="1" x14ac:dyDescent="0.25">
      <c r="A251" s="68"/>
    </row>
    <row r="252" spans="1:1" s="11" customFormat="1" ht="15" customHeight="1" x14ac:dyDescent="0.25">
      <c r="A252" s="68"/>
    </row>
    <row r="253" spans="1:1" s="11" customFormat="1" ht="15" customHeight="1" x14ac:dyDescent="0.25">
      <c r="A253" s="68"/>
    </row>
    <row r="254" spans="1:1" s="11" customFormat="1" ht="15" customHeight="1" x14ac:dyDescent="0.25">
      <c r="A254" s="68"/>
    </row>
    <row r="255" spans="1:1" s="11" customFormat="1" ht="15" customHeight="1" x14ac:dyDescent="0.25">
      <c r="A255" s="68"/>
    </row>
    <row r="256" spans="1:1" s="11" customFormat="1" ht="15" customHeight="1" x14ac:dyDescent="0.25">
      <c r="A256" s="68"/>
    </row>
    <row r="257" spans="1:1" s="11" customFormat="1" ht="15" customHeight="1" x14ac:dyDescent="0.25">
      <c r="A257" s="68"/>
    </row>
    <row r="258" spans="1:1" s="11" customFormat="1" ht="15" customHeight="1" x14ac:dyDescent="0.25">
      <c r="A258" s="68"/>
    </row>
    <row r="259" spans="1:1" s="11" customFormat="1" ht="15" customHeight="1" x14ac:dyDescent="0.25">
      <c r="A259" s="68"/>
    </row>
    <row r="260" spans="1:1" s="11" customFormat="1" ht="15" customHeight="1" x14ac:dyDescent="0.25">
      <c r="A260" s="68"/>
    </row>
    <row r="261" spans="1:1" s="11" customFormat="1" ht="15" customHeight="1" x14ac:dyDescent="0.25">
      <c r="A261" s="68"/>
    </row>
    <row r="262" spans="1:1" s="11" customFormat="1" ht="15" customHeight="1" x14ac:dyDescent="0.25">
      <c r="A262" s="68"/>
    </row>
    <row r="263" spans="1:1" s="11" customFormat="1" ht="15" customHeight="1" x14ac:dyDescent="0.25">
      <c r="A263" s="68"/>
    </row>
    <row r="264" spans="1:1" s="11" customFormat="1" ht="15" customHeight="1" x14ac:dyDescent="0.25">
      <c r="A264" s="68"/>
    </row>
    <row r="265" spans="1:1" s="11" customFormat="1" ht="15" customHeight="1" x14ac:dyDescent="0.25">
      <c r="A265" s="68"/>
    </row>
    <row r="266" spans="1:1" s="11" customFormat="1" ht="15" customHeight="1" x14ac:dyDescent="0.25">
      <c r="A266" s="68"/>
    </row>
    <row r="267" spans="1:1" s="11" customFormat="1" ht="15" customHeight="1" x14ac:dyDescent="0.25">
      <c r="A267" s="68"/>
    </row>
    <row r="268" spans="1:1" s="11" customFormat="1" ht="15" customHeight="1" x14ac:dyDescent="0.25">
      <c r="A268" s="68"/>
    </row>
    <row r="269" spans="1:1" s="11" customFormat="1" ht="15" customHeight="1" x14ac:dyDescent="0.25">
      <c r="A269" s="68"/>
    </row>
    <row r="270" spans="1:1" s="11" customFormat="1" ht="15" customHeight="1" x14ac:dyDescent="0.25">
      <c r="A270" s="68"/>
    </row>
    <row r="271" spans="1:1" s="11" customFormat="1" ht="15" customHeight="1" x14ac:dyDescent="0.25">
      <c r="A271" s="68"/>
    </row>
    <row r="272" spans="1:1" s="11" customFormat="1" ht="15" customHeight="1" x14ac:dyDescent="0.25">
      <c r="A272" s="68"/>
    </row>
    <row r="273" spans="1:1" s="11" customFormat="1" ht="15" customHeight="1" x14ac:dyDescent="0.25">
      <c r="A273" s="68"/>
    </row>
    <row r="274" spans="1:1" s="11" customFormat="1" ht="15" customHeight="1" x14ac:dyDescent="0.25">
      <c r="A274" s="68"/>
    </row>
    <row r="275" spans="1:1" s="11" customFormat="1" ht="15" customHeight="1" x14ac:dyDescent="0.25">
      <c r="A275" s="68"/>
    </row>
    <row r="276" spans="1:1" s="11" customFormat="1" ht="15" customHeight="1" x14ac:dyDescent="0.25">
      <c r="A276" s="68"/>
    </row>
    <row r="277" spans="1:1" s="11" customFormat="1" ht="15" customHeight="1" x14ac:dyDescent="0.25">
      <c r="A277" s="68"/>
    </row>
    <row r="278" spans="1:1" s="11" customFormat="1" ht="15" customHeight="1" x14ac:dyDescent="0.25">
      <c r="A278" s="68"/>
    </row>
    <row r="279" spans="1:1" s="11" customFormat="1" ht="15" customHeight="1" x14ac:dyDescent="0.25">
      <c r="A279" s="68"/>
    </row>
    <row r="280" spans="1:1" s="11" customFormat="1" ht="15" customHeight="1" x14ac:dyDescent="0.25">
      <c r="A280" s="68"/>
    </row>
    <row r="281" spans="1:1" s="11" customFormat="1" ht="15" customHeight="1" x14ac:dyDescent="0.25">
      <c r="A281" s="68"/>
    </row>
    <row r="282" spans="1:1" s="11" customFormat="1" ht="15" customHeight="1" x14ac:dyDescent="0.25">
      <c r="A282" s="68"/>
    </row>
    <row r="283" spans="1:1" s="11" customFormat="1" ht="15" customHeight="1" x14ac:dyDescent="0.25">
      <c r="A283" s="68"/>
    </row>
    <row r="284" spans="1:1" s="11" customFormat="1" ht="15" customHeight="1" x14ac:dyDescent="0.25">
      <c r="A284" s="68"/>
    </row>
    <row r="285" spans="1:1" s="11" customFormat="1" ht="15" customHeight="1" x14ac:dyDescent="0.25">
      <c r="A285" s="68"/>
    </row>
    <row r="286" spans="1:1" s="11" customFormat="1" ht="15" customHeight="1" x14ac:dyDescent="0.25">
      <c r="A286" s="68"/>
    </row>
    <row r="287" spans="1:1" s="11" customFormat="1" ht="15" customHeight="1" x14ac:dyDescent="0.25">
      <c r="A287" s="68"/>
    </row>
    <row r="288" spans="1:1" s="11" customFormat="1" ht="15" customHeight="1" x14ac:dyDescent="0.25">
      <c r="A288" s="68"/>
    </row>
    <row r="289" spans="1:1" s="11" customFormat="1" ht="15" customHeight="1" x14ac:dyDescent="0.25">
      <c r="A289" s="68"/>
    </row>
    <row r="290" spans="1:1" s="11" customFormat="1" ht="15" customHeight="1" x14ac:dyDescent="0.25">
      <c r="A290" s="68"/>
    </row>
    <row r="291" spans="1:1" s="11" customFormat="1" ht="15" customHeight="1" x14ac:dyDescent="0.25">
      <c r="A291" s="68"/>
    </row>
  </sheetData>
  <mergeCells count="5">
    <mergeCell ref="A4:A6"/>
    <mergeCell ref="B4:N4"/>
    <mergeCell ref="B5:G5"/>
    <mergeCell ref="H5:N5"/>
    <mergeCell ref="A24:B24"/>
  </mergeCells>
  <phoneticPr fontId="0" type="noConversion"/>
  <pageMargins left="0.78740157480314965" right="0.78740157480314965" top="0.59055118110236227" bottom="0.59055118110236227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E1BD-A45A-40E5-9719-B3A410915875}">
  <sheetPr>
    <pageSetUpPr fitToPage="1"/>
  </sheetPr>
  <dimension ref="A1:CF288"/>
  <sheetViews>
    <sheetView workbookViewId="0"/>
  </sheetViews>
  <sheetFormatPr defaultColWidth="9.109375" defaultRowHeight="13.2" x14ac:dyDescent="0.25"/>
  <cols>
    <col min="1" max="1" width="16.5546875" style="115" customWidth="1"/>
    <col min="2" max="2" width="36.33203125" style="94" customWidth="1"/>
    <col min="3" max="3" width="10" style="95" customWidth="1"/>
    <col min="4" max="15" width="10" style="115" customWidth="1"/>
    <col min="16" max="17" width="10" style="118" customWidth="1"/>
    <col min="18" max="84" width="9.109375" style="118"/>
    <col min="85" max="16384" width="9.109375" style="115"/>
  </cols>
  <sheetData>
    <row r="1" spans="1:84" ht="15" customHeight="1" x14ac:dyDescent="0.25">
      <c r="L1" s="116"/>
      <c r="M1" s="116"/>
      <c r="N1" s="116"/>
      <c r="P1" s="117"/>
      <c r="Q1" s="96" t="s">
        <v>72</v>
      </c>
    </row>
    <row r="2" spans="1:84" s="95" customFormat="1" ht="30" customHeight="1" x14ac:dyDescent="0.25">
      <c r="A2" s="98" t="s">
        <v>101</v>
      </c>
      <c r="L2" s="116"/>
      <c r="M2" s="116"/>
      <c r="N2" s="116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</row>
    <row r="3" spans="1:84" s="95" customFormat="1" ht="15" customHeight="1" x14ac:dyDescent="0.25">
      <c r="L3" s="116"/>
      <c r="M3" s="116"/>
      <c r="N3" s="116"/>
      <c r="P3" s="120"/>
      <c r="Q3" s="121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</row>
    <row r="4" spans="1:84" s="97" customFormat="1" ht="15" customHeight="1" x14ac:dyDescent="0.25">
      <c r="A4" s="172"/>
      <c r="B4" s="172"/>
      <c r="C4" s="173" t="s">
        <v>110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84" s="97" customFormat="1" ht="15" customHeight="1" x14ac:dyDescent="0.25">
      <c r="A5" s="172"/>
      <c r="B5" s="172"/>
      <c r="C5" s="122">
        <v>2010</v>
      </c>
      <c r="D5" s="122">
        <v>2011</v>
      </c>
      <c r="E5" s="122">
        <v>2012</v>
      </c>
      <c r="F5" s="122">
        <v>2013</v>
      </c>
      <c r="G5" s="122">
        <v>2014</v>
      </c>
      <c r="H5" s="122">
        <v>2015</v>
      </c>
      <c r="I5" s="122">
        <v>2016</v>
      </c>
      <c r="J5" s="122">
        <v>2017</v>
      </c>
      <c r="K5" s="122">
        <v>2018</v>
      </c>
      <c r="L5" s="122">
        <v>2019</v>
      </c>
      <c r="M5" s="122">
        <v>2020</v>
      </c>
      <c r="N5" s="122">
        <v>2021</v>
      </c>
      <c r="O5" s="122">
        <v>2022</v>
      </c>
      <c r="P5" s="123">
        <v>2023</v>
      </c>
      <c r="Q5" s="122">
        <v>2024</v>
      </c>
    </row>
    <row r="6" spans="1:84" s="97" customFormat="1" ht="15" customHeight="1" x14ac:dyDescent="0.25">
      <c r="A6" s="171" t="s">
        <v>94</v>
      </c>
      <c r="B6" s="108" t="s">
        <v>89</v>
      </c>
      <c r="C6" s="146">
        <v>3861.8</v>
      </c>
      <c r="D6" s="144">
        <v>3498.3</v>
      </c>
      <c r="E6" s="144">
        <v>3331.9</v>
      </c>
      <c r="F6" s="144">
        <v>3329.1</v>
      </c>
      <c r="G6" s="147">
        <v>3206.4</v>
      </c>
      <c r="H6" s="145">
        <v>3056.8</v>
      </c>
      <c r="I6" s="146">
        <v>2816.8</v>
      </c>
      <c r="J6" s="146">
        <v>2478.9</v>
      </c>
      <c r="K6" s="146">
        <v>2520.1</v>
      </c>
      <c r="L6" s="147">
        <v>2279</v>
      </c>
      <c r="M6" s="148">
        <v>2138.1</v>
      </c>
      <c r="N6" s="148">
        <v>2564.6</v>
      </c>
      <c r="O6" s="148">
        <v>3870.8</v>
      </c>
      <c r="P6" s="149">
        <v>5513.8</v>
      </c>
      <c r="Q6" s="124">
        <v>5411.7</v>
      </c>
    </row>
    <row r="7" spans="1:84" s="97" customFormat="1" ht="15" customHeight="1" x14ac:dyDescent="0.25">
      <c r="A7" s="171"/>
      <c r="B7" s="100" t="s">
        <v>109</v>
      </c>
      <c r="C7" s="150" t="s">
        <v>100</v>
      </c>
      <c r="D7" s="150" t="s">
        <v>100</v>
      </c>
      <c r="E7" s="150" t="s">
        <v>100</v>
      </c>
      <c r="F7" s="150" t="s">
        <v>100</v>
      </c>
      <c r="G7" s="147" t="s">
        <v>100</v>
      </c>
      <c r="H7" s="145" t="s">
        <v>100</v>
      </c>
      <c r="I7" s="151" t="s">
        <v>100</v>
      </c>
      <c r="J7" s="151" t="s">
        <v>100</v>
      </c>
      <c r="K7" s="151" t="s">
        <v>100</v>
      </c>
      <c r="L7" s="147" t="s">
        <v>100</v>
      </c>
      <c r="M7" s="151" t="s">
        <v>100</v>
      </c>
      <c r="N7" s="151" t="s">
        <v>100</v>
      </c>
      <c r="O7" s="148">
        <v>6748.6</v>
      </c>
      <c r="P7" s="149">
        <v>324.7</v>
      </c>
      <c r="Q7" s="124">
        <v>0.2</v>
      </c>
    </row>
    <row r="8" spans="1:84" s="97" customFormat="1" ht="15" customHeight="1" x14ac:dyDescent="0.25">
      <c r="A8" s="171"/>
      <c r="B8" s="100" t="s">
        <v>90</v>
      </c>
      <c r="C8" s="151">
        <v>3099.8</v>
      </c>
      <c r="D8" s="150">
        <v>786.4</v>
      </c>
      <c r="E8" s="150">
        <v>47.6</v>
      </c>
      <c r="F8" s="150">
        <v>-2.5</v>
      </c>
      <c r="G8" s="147">
        <v>-1.3</v>
      </c>
      <c r="H8" s="145">
        <v>-0.6</v>
      </c>
      <c r="I8" s="145">
        <v>-0.3</v>
      </c>
      <c r="J8" s="145">
        <v>-0.2</v>
      </c>
      <c r="K8" s="145">
        <v>-0.2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</row>
    <row r="9" spans="1:84" s="97" customFormat="1" ht="15" customHeight="1" x14ac:dyDescent="0.25">
      <c r="A9" s="171"/>
      <c r="B9" s="100" t="s">
        <v>91</v>
      </c>
      <c r="C9" s="151">
        <v>3521</v>
      </c>
      <c r="D9" s="150">
        <v>4640.5</v>
      </c>
      <c r="E9" s="150">
        <v>5732.2</v>
      </c>
      <c r="F9" s="150">
        <v>7403.5</v>
      </c>
      <c r="G9" s="147">
        <v>8843.5</v>
      </c>
      <c r="H9" s="145">
        <v>9161.2999999999993</v>
      </c>
      <c r="I9" s="151">
        <v>9261.5</v>
      </c>
      <c r="J9" s="151">
        <v>8622.1</v>
      </c>
      <c r="K9" s="151">
        <v>7689.2</v>
      </c>
      <c r="L9" s="147">
        <v>7081.5</v>
      </c>
      <c r="M9" s="148">
        <v>6952.4</v>
      </c>
      <c r="N9" s="148">
        <v>6617.2</v>
      </c>
      <c r="O9" s="148">
        <v>8515.5</v>
      </c>
      <c r="P9" s="149">
        <v>17866</v>
      </c>
      <c r="Q9" s="195">
        <v>20297.099999999999</v>
      </c>
    </row>
    <row r="10" spans="1:84" s="97" customFormat="1" ht="15" customHeight="1" x14ac:dyDescent="0.25">
      <c r="A10" s="171"/>
      <c r="B10" s="100" t="s">
        <v>92</v>
      </c>
      <c r="C10" s="151">
        <v>27722</v>
      </c>
      <c r="D10" s="150">
        <v>25708.6</v>
      </c>
      <c r="E10" s="150">
        <v>24949.5</v>
      </c>
      <c r="F10" s="150">
        <v>24336.5</v>
      </c>
      <c r="G10" s="147">
        <v>22913</v>
      </c>
      <c r="H10" s="145">
        <v>22479.5</v>
      </c>
      <c r="I10" s="151">
        <v>22624.9</v>
      </c>
      <c r="J10" s="151">
        <v>22983.7</v>
      </c>
      <c r="K10" s="151">
        <v>24958.799999999999</v>
      </c>
      <c r="L10" s="147">
        <v>24470</v>
      </c>
      <c r="M10" s="148">
        <v>38530.6</v>
      </c>
      <c r="N10" s="148">
        <v>35440.300000000003</v>
      </c>
      <c r="O10" s="148">
        <v>33053.599999999999</v>
      </c>
      <c r="P10" s="149">
        <v>31172.2</v>
      </c>
      <c r="Q10" s="195">
        <v>29219</v>
      </c>
    </row>
    <row r="11" spans="1:84" s="97" customFormat="1" ht="15" customHeight="1" x14ac:dyDescent="0.25">
      <c r="A11" s="171"/>
      <c r="B11" s="100" t="s">
        <v>93</v>
      </c>
      <c r="C11" s="151">
        <v>1564.8</v>
      </c>
      <c r="D11" s="150">
        <v>291.89999999999998</v>
      </c>
      <c r="E11" s="150">
        <v>143.80000000000001</v>
      </c>
      <c r="F11" s="150">
        <v>147.69999999999999</v>
      </c>
      <c r="G11" s="147">
        <v>142.5</v>
      </c>
      <c r="H11" s="145">
        <v>255.8</v>
      </c>
      <c r="I11" s="151">
        <v>256.3</v>
      </c>
      <c r="J11" s="151">
        <v>218.2</v>
      </c>
      <c r="K11" s="151">
        <v>175.4</v>
      </c>
      <c r="L11" s="147">
        <v>133.19999999999999</v>
      </c>
      <c r="M11" s="148">
        <v>105.4</v>
      </c>
      <c r="N11" s="148">
        <v>96.5</v>
      </c>
      <c r="O11" s="148">
        <v>88.2</v>
      </c>
      <c r="P11" s="149">
        <v>87</v>
      </c>
      <c r="Q11" s="195">
        <v>73.099999999999994</v>
      </c>
    </row>
    <row r="12" spans="1:84" s="97" customFormat="1" ht="15" customHeight="1" x14ac:dyDescent="0.25">
      <c r="A12" s="171"/>
      <c r="B12" s="111" t="s">
        <v>6</v>
      </c>
      <c r="C12" s="155">
        <v>16.3</v>
      </c>
      <c r="D12" s="152">
        <v>15.4</v>
      </c>
      <c r="E12" s="152">
        <v>14.5</v>
      </c>
      <c r="F12" s="152">
        <v>14.2</v>
      </c>
      <c r="G12" s="153">
        <v>13.2</v>
      </c>
      <c r="H12" s="154">
        <v>13.6</v>
      </c>
      <c r="I12" s="155">
        <v>13.3</v>
      </c>
      <c r="J12" s="155">
        <v>12.8</v>
      </c>
      <c r="K12" s="155">
        <v>12.5</v>
      </c>
      <c r="L12" s="153">
        <v>12.2</v>
      </c>
      <c r="M12" s="156">
        <v>12.1</v>
      </c>
      <c r="N12" s="156">
        <v>13.3</v>
      </c>
      <c r="O12" s="156">
        <v>12.7</v>
      </c>
      <c r="P12" s="157">
        <v>11.7</v>
      </c>
      <c r="Q12" s="197">
        <v>11.7</v>
      </c>
    </row>
    <row r="13" spans="1:84" s="97" customFormat="1" ht="15" customHeight="1" x14ac:dyDescent="0.25">
      <c r="A13" s="171" t="s">
        <v>95</v>
      </c>
      <c r="B13" s="108" t="s">
        <v>97</v>
      </c>
      <c r="C13" s="151">
        <v>516</v>
      </c>
      <c r="D13" s="150">
        <v>549.6</v>
      </c>
      <c r="E13" s="150">
        <v>634.4</v>
      </c>
      <c r="F13" s="150">
        <v>799.2</v>
      </c>
      <c r="G13" s="147">
        <v>908.8</v>
      </c>
      <c r="H13" s="145">
        <v>988.9</v>
      </c>
      <c r="I13" s="151">
        <v>1046.4000000000001</v>
      </c>
      <c r="J13" s="151">
        <v>1083.0999999999999</v>
      </c>
      <c r="K13" s="151">
        <v>1218.5</v>
      </c>
      <c r="L13" s="147">
        <v>1246.5999999999999</v>
      </c>
      <c r="M13" s="148">
        <v>1268.9000000000001</v>
      </c>
      <c r="N13" s="148">
        <v>1293.2</v>
      </c>
      <c r="O13" s="148">
        <v>1513.76</v>
      </c>
      <c r="P13" s="149">
        <v>1935.4</v>
      </c>
      <c r="Q13" s="195">
        <v>1985.8</v>
      </c>
    </row>
    <row r="14" spans="1:84" s="97" customFormat="1" ht="15" customHeight="1" x14ac:dyDescent="0.25">
      <c r="A14" s="171"/>
      <c r="B14" s="100" t="s">
        <v>111</v>
      </c>
      <c r="C14" s="151">
        <v>471.1</v>
      </c>
      <c r="D14" s="150">
        <v>504.4</v>
      </c>
      <c r="E14" s="150">
        <v>583.1</v>
      </c>
      <c r="F14" s="150">
        <v>1191.4000000000001</v>
      </c>
      <c r="G14" s="147">
        <v>1424</v>
      </c>
      <c r="H14" s="145">
        <v>1624.5</v>
      </c>
      <c r="I14" s="151">
        <v>1734.2</v>
      </c>
      <c r="J14" s="151">
        <v>1813.3</v>
      </c>
      <c r="K14" s="151">
        <v>2525.3000000000002</v>
      </c>
      <c r="L14" s="147">
        <v>2625.5</v>
      </c>
      <c r="M14" s="148">
        <v>2664.9</v>
      </c>
      <c r="N14" s="148">
        <v>2749.7</v>
      </c>
      <c r="O14" s="148">
        <v>1119.76</v>
      </c>
      <c r="P14" s="149">
        <v>1058</v>
      </c>
      <c r="Q14" s="195">
        <v>1198.0999999999999</v>
      </c>
    </row>
    <row r="15" spans="1:84" s="97" customFormat="1" ht="15" customHeight="1" x14ac:dyDescent="0.25">
      <c r="A15" s="171"/>
      <c r="B15" s="100" t="s">
        <v>104</v>
      </c>
      <c r="C15" s="151">
        <v>14.1</v>
      </c>
      <c r="D15" s="150">
        <v>14.3</v>
      </c>
      <c r="E15" s="150">
        <v>14.9</v>
      </c>
      <c r="F15" s="150">
        <v>20</v>
      </c>
      <c r="G15" s="147">
        <v>21.5</v>
      </c>
      <c r="H15" s="145">
        <v>19.899999999999999</v>
      </c>
      <c r="I15" s="151">
        <v>18.8</v>
      </c>
      <c r="J15" s="151">
        <v>18.5</v>
      </c>
      <c r="K15" s="151">
        <v>17.3</v>
      </c>
      <c r="L15" s="147">
        <v>16.899999999999999</v>
      </c>
      <c r="M15" s="151">
        <v>15.9</v>
      </c>
      <c r="N15" s="151">
        <v>16.5</v>
      </c>
      <c r="O15" s="148">
        <v>23.56</v>
      </c>
      <c r="P15" s="149">
        <v>31.8</v>
      </c>
      <c r="Q15" s="195">
        <v>36.299999999999997</v>
      </c>
    </row>
    <row r="16" spans="1:84" s="97" customFormat="1" ht="15" customHeight="1" x14ac:dyDescent="0.25">
      <c r="A16" s="171"/>
      <c r="B16" s="100" t="s">
        <v>105</v>
      </c>
      <c r="C16" s="151">
        <v>4.2</v>
      </c>
      <c r="D16" s="150">
        <v>4.3</v>
      </c>
      <c r="E16" s="150">
        <v>3.7</v>
      </c>
      <c r="F16" s="150">
        <v>28.7</v>
      </c>
      <c r="G16" s="147">
        <v>12.2</v>
      </c>
      <c r="H16" s="145">
        <v>12.2</v>
      </c>
      <c r="I16" s="151">
        <v>11.9</v>
      </c>
      <c r="J16" s="151">
        <v>12.6</v>
      </c>
      <c r="K16" s="151">
        <v>18.399999999999999</v>
      </c>
      <c r="L16" s="147">
        <v>12.6</v>
      </c>
      <c r="M16" s="151">
        <v>10.4</v>
      </c>
      <c r="N16" s="151">
        <v>11.7</v>
      </c>
      <c r="O16" s="148">
        <v>9.16</v>
      </c>
      <c r="P16" s="149">
        <v>11.3</v>
      </c>
      <c r="Q16" s="195">
        <v>12.4</v>
      </c>
    </row>
    <row r="17" spans="1:17" s="97" customFormat="1" ht="15" customHeight="1" x14ac:dyDescent="0.25">
      <c r="A17" s="171"/>
      <c r="B17" s="100" t="s">
        <v>106</v>
      </c>
      <c r="C17" s="151" t="s">
        <v>100</v>
      </c>
      <c r="D17" s="150" t="s">
        <v>100</v>
      </c>
      <c r="E17" s="150" t="s">
        <v>100</v>
      </c>
      <c r="F17" s="150">
        <v>13.4</v>
      </c>
      <c r="G17" s="147">
        <v>16.2</v>
      </c>
      <c r="H17" s="145">
        <v>19</v>
      </c>
      <c r="I17" s="151">
        <v>20.5</v>
      </c>
      <c r="J17" s="151">
        <v>22.7</v>
      </c>
      <c r="K17" s="151">
        <v>22.1</v>
      </c>
      <c r="L17" s="147">
        <v>22.4</v>
      </c>
      <c r="M17" s="151">
        <v>20.6</v>
      </c>
      <c r="N17" s="151">
        <v>21.1</v>
      </c>
      <c r="O17" s="148">
        <v>1.95</v>
      </c>
      <c r="P17" s="158" t="s">
        <v>100</v>
      </c>
      <c r="Q17" s="158" t="s">
        <v>100</v>
      </c>
    </row>
    <row r="18" spans="1:17" s="97" customFormat="1" ht="15" customHeight="1" x14ac:dyDescent="0.25">
      <c r="A18" s="171"/>
      <c r="B18" s="100" t="s">
        <v>60</v>
      </c>
      <c r="C18" s="151" t="s">
        <v>100</v>
      </c>
      <c r="D18" s="150" t="s">
        <v>100</v>
      </c>
      <c r="E18" s="150" t="s">
        <v>100</v>
      </c>
      <c r="F18" s="150" t="s">
        <v>100</v>
      </c>
      <c r="G18" s="147" t="s">
        <v>100</v>
      </c>
      <c r="H18" s="145" t="s">
        <v>100</v>
      </c>
      <c r="I18" s="151" t="s">
        <v>100</v>
      </c>
      <c r="J18" s="151" t="s">
        <v>100</v>
      </c>
      <c r="K18" s="151" t="s">
        <v>100</v>
      </c>
      <c r="L18" s="147" t="s">
        <v>100</v>
      </c>
      <c r="M18" s="151" t="s">
        <v>100</v>
      </c>
      <c r="N18" s="151" t="s">
        <v>100</v>
      </c>
      <c r="O18" s="148">
        <v>1441.45</v>
      </c>
      <c r="P18" s="149">
        <v>1774.9</v>
      </c>
      <c r="Q18" s="195">
        <v>1806</v>
      </c>
    </row>
    <row r="19" spans="1:17" s="97" customFormat="1" ht="15" customHeight="1" x14ac:dyDescent="0.25">
      <c r="A19" s="171"/>
      <c r="B19" s="100" t="s">
        <v>108</v>
      </c>
      <c r="C19" s="151" t="s">
        <v>100</v>
      </c>
      <c r="D19" s="150" t="s">
        <v>100</v>
      </c>
      <c r="E19" s="150" t="s">
        <v>100</v>
      </c>
      <c r="F19" s="150" t="s">
        <v>100</v>
      </c>
      <c r="G19" s="147" t="s">
        <v>100</v>
      </c>
      <c r="H19" s="145" t="s">
        <v>100</v>
      </c>
      <c r="I19" s="151" t="s">
        <v>100</v>
      </c>
      <c r="J19" s="151" t="s">
        <v>100</v>
      </c>
      <c r="K19" s="151" t="s">
        <v>100</v>
      </c>
      <c r="L19" s="147" t="s">
        <v>100</v>
      </c>
      <c r="M19" s="151" t="s">
        <v>100</v>
      </c>
      <c r="N19" s="151" t="s">
        <v>100</v>
      </c>
      <c r="O19" s="148">
        <v>41.7</v>
      </c>
      <c r="P19" s="198">
        <v>90.8</v>
      </c>
      <c r="Q19" s="195">
        <v>117.6</v>
      </c>
    </row>
    <row r="20" spans="1:17" s="97" customFormat="1" ht="15" customHeight="1" x14ac:dyDescent="0.25">
      <c r="A20" s="171"/>
      <c r="B20" s="111" t="s">
        <v>107</v>
      </c>
      <c r="C20" s="155" t="s">
        <v>100</v>
      </c>
      <c r="D20" s="152" t="s">
        <v>100</v>
      </c>
      <c r="E20" s="152" t="s">
        <v>100</v>
      </c>
      <c r="F20" s="152" t="s">
        <v>100</v>
      </c>
      <c r="G20" s="152" t="s">
        <v>100</v>
      </c>
      <c r="H20" s="152" t="s">
        <v>100</v>
      </c>
      <c r="I20" s="152" t="s">
        <v>100</v>
      </c>
      <c r="J20" s="152" t="s">
        <v>100</v>
      </c>
      <c r="K20" s="152" t="s">
        <v>100</v>
      </c>
      <c r="L20" s="152" t="s">
        <v>100</v>
      </c>
      <c r="M20" s="152" t="s">
        <v>100</v>
      </c>
      <c r="N20" s="152" t="s">
        <v>100</v>
      </c>
      <c r="O20" s="156">
        <v>23.1</v>
      </c>
      <c r="P20" s="199">
        <v>29.5</v>
      </c>
      <c r="Q20" s="197">
        <v>31.2</v>
      </c>
    </row>
    <row r="21" spans="1:17" s="97" customFormat="1" ht="15" customHeight="1" x14ac:dyDescent="0.25">
      <c r="B21" s="126"/>
      <c r="C21" s="127"/>
      <c r="D21" s="127"/>
      <c r="E21" s="127"/>
      <c r="F21" s="127"/>
      <c r="G21" s="127"/>
      <c r="H21" s="127"/>
      <c r="I21" s="127"/>
      <c r="J21" s="127"/>
      <c r="K21" s="127"/>
      <c r="L21" s="128"/>
      <c r="M21" s="128"/>
      <c r="N21" s="128"/>
    </row>
    <row r="22" spans="1:17" s="97" customFormat="1" ht="15" customHeight="1" x14ac:dyDescent="0.25">
      <c r="A22" s="114" t="s">
        <v>25</v>
      </c>
      <c r="B22" s="114"/>
    </row>
    <row r="23" spans="1:17" s="97" customFormat="1" ht="15" customHeight="1" x14ac:dyDescent="0.25">
      <c r="A23" s="114"/>
      <c r="B23" s="114"/>
    </row>
    <row r="24" spans="1:17" s="97" customFormat="1" ht="15" customHeight="1" x14ac:dyDescent="0.25">
      <c r="A24" s="129" t="s">
        <v>33</v>
      </c>
      <c r="B24" s="130"/>
      <c r="I24" s="131"/>
    </row>
    <row r="25" spans="1:17" ht="15" customHeight="1" x14ac:dyDescent="0.25">
      <c r="A25" s="129" t="s">
        <v>112</v>
      </c>
      <c r="B25" s="133"/>
      <c r="C25" s="115"/>
    </row>
    <row r="26" spans="1:17" s="97" customFormat="1" ht="15" customHeight="1" x14ac:dyDescent="0.25">
      <c r="B26" s="126"/>
    </row>
    <row r="27" spans="1:17" s="97" customFormat="1" ht="15" customHeight="1" x14ac:dyDescent="0.25">
      <c r="B27" s="126"/>
      <c r="H27" s="131"/>
    </row>
    <row r="28" spans="1:17" s="97" customFormat="1" ht="15" customHeight="1" x14ac:dyDescent="0.25">
      <c r="B28" s="126"/>
    </row>
    <row r="29" spans="1:17" s="97" customFormat="1" ht="15" customHeight="1" x14ac:dyDescent="0.25">
      <c r="B29" s="126"/>
    </row>
    <row r="30" spans="1:17" s="97" customFormat="1" ht="15" customHeight="1" x14ac:dyDescent="0.25">
      <c r="B30" s="126"/>
    </row>
    <row r="31" spans="1:17" s="97" customFormat="1" ht="15" customHeight="1" x14ac:dyDescent="0.25">
      <c r="B31" s="126"/>
    </row>
    <row r="32" spans="1:17" s="97" customFormat="1" ht="15" customHeight="1" x14ac:dyDescent="0.25">
      <c r="B32" s="126"/>
    </row>
    <row r="33" spans="2:2" s="97" customFormat="1" ht="15" customHeight="1" x14ac:dyDescent="0.25">
      <c r="B33" s="126"/>
    </row>
    <row r="34" spans="2:2" s="97" customFormat="1" ht="15" customHeight="1" x14ac:dyDescent="0.25">
      <c r="B34" s="126"/>
    </row>
    <row r="35" spans="2:2" s="97" customFormat="1" ht="15" customHeight="1" x14ac:dyDescent="0.25">
      <c r="B35" s="126"/>
    </row>
    <row r="36" spans="2:2" s="97" customFormat="1" ht="15" customHeight="1" x14ac:dyDescent="0.25">
      <c r="B36" s="126"/>
    </row>
    <row r="37" spans="2:2" s="97" customFormat="1" ht="15" customHeight="1" x14ac:dyDescent="0.25">
      <c r="B37" s="126"/>
    </row>
    <row r="38" spans="2:2" s="97" customFormat="1" ht="15" customHeight="1" x14ac:dyDescent="0.25">
      <c r="B38" s="126"/>
    </row>
    <row r="39" spans="2:2" s="97" customFormat="1" ht="15" customHeight="1" x14ac:dyDescent="0.25">
      <c r="B39" s="126"/>
    </row>
    <row r="40" spans="2:2" s="97" customFormat="1" ht="15" customHeight="1" x14ac:dyDescent="0.25">
      <c r="B40" s="126"/>
    </row>
    <row r="41" spans="2:2" s="97" customFormat="1" ht="15" customHeight="1" x14ac:dyDescent="0.25">
      <c r="B41" s="126"/>
    </row>
    <row r="42" spans="2:2" s="97" customFormat="1" ht="15" customHeight="1" x14ac:dyDescent="0.25">
      <c r="B42" s="126"/>
    </row>
    <row r="43" spans="2:2" s="97" customFormat="1" ht="15" customHeight="1" x14ac:dyDescent="0.25">
      <c r="B43" s="126"/>
    </row>
    <row r="44" spans="2:2" s="97" customFormat="1" ht="15" customHeight="1" x14ac:dyDescent="0.25">
      <c r="B44" s="126"/>
    </row>
    <row r="45" spans="2:2" s="97" customFormat="1" ht="15" customHeight="1" x14ac:dyDescent="0.25">
      <c r="B45" s="126"/>
    </row>
    <row r="46" spans="2:2" s="97" customFormat="1" ht="15" customHeight="1" x14ac:dyDescent="0.25">
      <c r="B46" s="126"/>
    </row>
    <row r="47" spans="2:2" s="97" customFormat="1" ht="15" customHeight="1" x14ac:dyDescent="0.25">
      <c r="B47" s="126"/>
    </row>
    <row r="48" spans="2:2" s="97" customFormat="1" ht="15" customHeight="1" x14ac:dyDescent="0.25">
      <c r="B48" s="126"/>
    </row>
    <row r="49" spans="2:2" s="97" customFormat="1" ht="15" customHeight="1" x14ac:dyDescent="0.25">
      <c r="B49" s="126"/>
    </row>
    <row r="50" spans="2:2" s="97" customFormat="1" ht="15" customHeight="1" x14ac:dyDescent="0.25">
      <c r="B50" s="126"/>
    </row>
    <row r="51" spans="2:2" s="97" customFormat="1" ht="15" customHeight="1" x14ac:dyDescent="0.25">
      <c r="B51" s="126"/>
    </row>
    <row r="52" spans="2:2" s="97" customFormat="1" ht="15" customHeight="1" x14ac:dyDescent="0.25">
      <c r="B52" s="126"/>
    </row>
    <row r="53" spans="2:2" s="97" customFormat="1" ht="15" customHeight="1" x14ac:dyDescent="0.25">
      <c r="B53" s="126"/>
    </row>
    <row r="54" spans="2:2" s="97" customFormat="1" ht="15" customHeight="1" x14ac:dyDescent="0.25">
      <c r="B54" s="126"/>
    </row>
    <row r="55" spans="2:2" s="97" customFormat="1" ht="15" customHeight="1" x14ac:dyDescent="0.25">
      <c r="B55" s="126"/>
    </row>
    <row r="56" spans="2:2" s="97" customFormat="1" ht="15" customHeight="1" x14ac:dyDescent="0.25">
      <c r="B56" s="126"/>
    </row>
    <row r="57" spans="2:2" s="97" customFormat="1" ht="15" customHeight="1" x14ac:dyDescent="0.25">
      <c r="B57" s="126"/>
    </row>
    <row r="58" spans="2:2" s="97" customFormat="1" ht="15" customHeight="1" x14ac:dyDescent="0.25">
      <c r="B58" s="126"/>
    </row>
    <row r="59" spans="2:2" s="97" customFormat="1" ht="15" customHeight="1" x14ac:dyDescent="0.25">
      <c r="B59" s="126"/>
    </row>
    <row r="60" spans="2:2" s="97" customFormat="1" ht="15" customHeight="1" x14ac:dyDescent="0.25">
      <c r="B60" s="126"/>
    </row>
    <row r="61" spans="2:2" s="97" customFormat="1" ht="15" customHeight="1" x14ac:dyDescent="0.25">
      <c r="B61" s="126"/>
    </row>
    <row r="62" spans="2:2" s="97" customFormat="1" ht="15" customHeight="1" x14ac:dyDescent="0.25">
      <c r="B62" s="126"/>
    </row>
    <row r="63" spans="2:2" s="97" customFormat="1" ht="15" customHeight="1" x14ac:dyDescent="0.25">
      <c r="B63" s="126"/>
    </row>
    <row r="64" spans="2:2" s="97" customFormat="1" ht="15" customHeight="1" x14ac:dyDescent="0.25">
      <c r="B64" s="126"/>
    </row>
    <row r="65" spans="2:2" s="97" customFormat="1" ht="15" customHeight="1" x14ac:dyDescent="0.25">
      <c r="B65" s="126"/>
    </row>
    <row r="66" spans="2:2" s="97" customFormat="1" ht="15" customHeight="1" x14ac:dyDescent="0.25">
      <c r="B66" s="126"/>
    </row>
    <row r="67" spans="2:2" s="97" customFormat="1" ht="15" customHeight="1" x14ac:dyDescent="0.25">
      <c r="B67" s="126"/>
    </row>
    <row r="68" spans="2:2" s="97" customFormat="1" ht="15" customHeight="1" x14ac:dyDescent="0.25">
      <c r="B68" s="126"/>
    </row>
    <row r="69" spans="2:2" s="97" customFormat="1" ht="15" customHeight="1" x14ac:dyDescent="0.25">
      <c r="B69" s="126"/>
    </row>
    <row r="70" spans="2:2" s="97" customFormat="1" ht="15" customHeight="1" x14ac:dyDescent="0.25">
      <c r="B70" s="126"/>
    </row>
    <row r="71" spans="2:2" s="97" customFormat="1" ht="15" customHeight="1" x14ac:dyDescent="0.25">
      <c r="B71" s="126"/>
    </row>
    <row r="72" spans="2:2" s="97" customFormat="1" ht="15" customHeight="1" x14ac:dyDescent="0.25">
      <c r="B72" s="126"/>
    </row>
    <row r="73" spans="2:2" s="97" customFormat="1" ht="15" customHeight="1" x14ac:dyDescent="0.25">
      <c r="B73" s="126"/>
    </row>
    <row r="74" spans="2:2" s="97" customFormat="1" ht="15" customHeight="1" x14ac:dyDescent="0.25">
      <c r="B74" s="126"/>
    </row>
    <row r="75" spans="2:2" s="97" customFormat="1" ht="15" customHeight="1" x14ac:dyDescent="0.25">
      <c r="B75" s="126"/>
    </row>
    <row r="76" spans="2:2" s="97" customFormat="1" ht="15" customHeight="1" x14ac:dyDescent="0.25">
      <c r="B76" s="126"/>
    </row>
    <row r="77" spans="2:2" s="97" customFormat="1" ht="15" customHeight="1" x14ac:dyDescent="0.25">
      <c r="B77" s="126"/>
    </row>
    <row r="78" spans="2:2" s="97" customFormat="1" ht="15" customHeight="1" x14ac:dyDescent="0.25">
      <c r="B78" s="126"/>
    </row>
    <row r="79" spans="2:2" s="97" customFormat="1" ht="15" customHeight="1" x14ac:dyDescent="0.25">
      <c r="B79" s="126"/>
    </row>
    <row r="80" spans="2:2" s="97" customFormat="1" ht="15" customHeight="1" x14ac:dyDescent="0.25">
      <c r="B80" s="126"/>
    </row>
    <row r="81" spans="2:2" s="97" customFormat="1" ht="15" customHeight="1" x14ac:dyDescent="0.25">
      <c r="B81" s="126"/>
    </row>
    <row r="82" spans="2:2" s="97" customFormat="1" ht="15" customHeight="1" x14ac:dyDescent="0.25">
      <c r="B82" s="126"/>
    </row>
    <row r="83" spans="2:2" s="97" customFormat="1" ht="15" customHeight="1" x14ac:dyDescent="0.25">
      <c r="B83" s="126"/>
    </row>
    <row r="84" spans="2:2" s="97" customFormat="1" ht="15" customHeight="1" x14ac:dyDescent="0.25">
      <c r="B84" s="126"/>
    </row>
    <row r="85" spans="2:2" s="97" customFormat="1" ht="15" customHeight="1" x14ac:dyDescent="0.25">
      <c r="B85" s="126"/>
    </row>
    <row r="86" spans="2:2" s="97" customFormat="1" ht="15" customHeight="1" x14ac:dyDescent="0.25">
      <c r="B86" s="126"/>
    </row>
    <row r="87" spans="2:2" s="97" customFormat="1" ht="15" customHeight="1" x14ac:dyDescent="0.25">
      <c r="B87" s="126"/>
    </row>
    <row r="88" spans="2:2" s="97" customFormat="1" ht="15" customHeight="1" x14ac:dyDescent="0.25">
      <c r="B88" s="126"/>
    </row>
    <row r="89" spans="2:2" s="97" customFormat="1" ht="15" customHeight="1" x14ac:dyDescent="0.25">
      <c r="B89" s="126"/>
    </row>
    <row r="90" spans="2:2" s="97" customFormat="1" ht="15" customHeight="1" x14ac:dyDescent="0.25">
      <c r="B90" s="126"/>
    </row>
    <row r="91" spans="2:2" s="97" customFormat="1" ht="15" customHeight="1" x14ac:dyDescent="0.25">
      <c r="B91" s="126"/>
    </row>
    <row r="92" spans="2:2" s="97" customFormat="1" ht="15" customHeight="1" x14ac:dyDescent="0.25">
      <c r="B92" s="126"/>
    </row>
    <row r="93" spans="2:2" s="97" customFormat="1" ht="15" customHeight="1" x14ac:dyDescent="0.25">
      <c r="B93" s="126"/>
    </row>
    <row r="94" spans="2:2" s="97" customFormat="1" ht="15" customHeight="1" x14ac:dyDescent="0.25">
      <c r="B94" s="126"/>
    </row>
    <row r="95" spans="2:2" s="97" customFormat="1" ht="15" customHeight="1" x14ac:dyDescent="0.25">
      <c r="B95" s="126"/>
    </row>
    <row r="96" spans="2:2" s="97" customFormat="1" ht="15" customHeight="1" x14ac:dyDescent="0.25">
      <c r="B96" s="126"/>
    </row>
    <row r="97" spans="2:2" s="97" customFormat="1" ht="15" customHeight="1" x14ac:dyDescent="0.25">
      <c r="B97" s="126"/>
    </row>
    <row r="98" spans="2:2" s="97" customFormat="1" ht="15" customHeight="1" x14ac:dyDescent="0.25">
      <c r="B98" s="126"/>
    </row>
    <row r="99" spans="2:2" s="97" customFormat="1" ht="15" customHeight="1" x14ac:dyDescent="0.25">
      <c r="B99" s="126"/>
    </row>
    <row r="100" spans="2:2" s="97" customFormat="1" ht="15" customHeight="1" x14ac:dyDescent="0.25">
      <c r="B100" s="126"/>
    </row>
    <row r="101" spans="2:2" s="97" customFormat="1" ht="15" customHeight="1" x14ac:dyDescent="0.25">
      <c r="B101" s="126"/>
    </row>
    <row r="102" spans="2:2" s="97" customFormat="1" ht="15" customHeight="1" x14ac:dyDescent="0.25">
      <c r="B102" s="126"/>
    </row>
    <row r="103" spans="2:2" s="97" customFormat="1" ht="15" customHeight="1" x14ac:dyDescent="0.25">
      <c r="B103" s="126"/>
    </row>
    <row r="104" spans="2:2" s="97" customFormat="1" ht="15" customHeight="1" x14ac:dyDescent="0.25">
      <c r="B104" s="126"/>
    </row>
    <row r="105" spans="2:2" s="97" customFormat="1" ht="15" customHeight="1" x14ac:dyDescent="0.25">
      <c r="B105" s="126"/>
    </row>
    <row r="106" spans="2:2" s="97" customFormat="1" ht="15" customHeight="1" x14ac:dyDescent="0.25">
      <c r="B106" s="126"/>
    </row>
    <row r="107" spans="2:2" s="97" customFormat="1" ht="15" customHeight="1" x14ac:dyDescent="0.25">
      <c r="B107" s="126"/>
    </row>
    <row r="108" spans="2:2" s="97" customFormat="1" ht="15" customHeight="1" x14ac:dyDescent="0.25">
      <c r="B108" s="126"/>
    </row>
    <row r="109" spans="2:2" s="97" customFormat="1" ht="15" customHeight="1" x14ac:dyDescent="0.25">
      <c r="B109" s="126"/>
    </row>
    <row r="110" spans="2:2" s="97" customFormat="1" ht="15" customHeight="1" x14ac:dyDescent="0.25">
      <c r="B110" s="126"/>
    </row>
    <row r="111" spans="2:2" s="97" customFormat="1" ht="15" customHeight="1" x14ac:dyDescent="0.25">
      <c r="B111" s="126"/>
    </row>
    <row r="112" spans="2:2" s="97" customFormat="1" ht="15" customHeight="1" x14ac:dyDescent="0.25">
      <c r="B112" s="126"/>
    </row>
    <row r="113" spans="2:2" s="97" customFormat="1" ht="15" customHeight="1" x14ac:dyDescent="0.25">
      <c r="B113" s="126"/>
    </row>
    <row r="114" spans="2:2" s="97" customFormat="1" ht="15" customHeight="1" x14ac:dyDescent="0.25">
      <c r="B114" s="126"/>
    </row>
    <row r="115" spans="2:2" s="97" customFormat="1" ht="15" customHeight="1" x14ac:dyDescent="0.25">
      <c r="B115" s="126"/>
    </row>
    <row r="116" spans="2:2" s="97" customFormat="1" ht="15" customHeight="1" x14ac:dyDescent="0.25">
      <c r="B116" s="126"/>
    </row>
    <row r="117" spans="2:2" s="97" customFormat="1" ht="15" customHeight="1" x14ac:dyDescent="0.25">
      <c r="B117" s="126"/>
    </row>
    <row r="118" spans="2:2" s="97" customFormat="1" ht="15" customHeight="1" x14ac:dyDescent="0.25">
      <c r="B118" s="126"/>
    </row>
    <row r="119" spans="2:2" s="97" customFormat="1" ht="15" customHeight="1" x14ac:dyDescent="0.25">
      <c r="B119" s="126"/>
    </row>
    <row r="120" spans="2:2" s="97" customFormat="1" ht="15" customHeight="1" x14ac:dyDescent="0.25">
      <c r="B120" s="126"/>
    </row>
    <row r="121" spans="2:2" s="97" customFormat="1" ht="15" customHeight="1" x14ac:dyDescent="0.25">
      <c r="B121" s="126"/>
    </row>
    <row r="122" spans="2:2" s="97" customFormat="1" ht="15" customHeight="1" x14ac:dyDescent="0.25">
      <c r="B122" s="126"/>
    </row>
    <row r="123" spans="2:2" s="97" customFormat="1" ht="15" customHeight="1" x14ac:dyDescent="0.25">
      <c r="B123" s="126"/>
    </row>
    <row r="124" spans="2:2" s="97" customFormat="1" ht="15" customHeight="1" x14ac:dyDescent="0.25">
      <c r="B124" s="126"/>
    </row>
    <row r="125" spans="2:2" s="97" customFormat="1" ht="15" customHeight="1" x14ac:dyDescent="0.25">
      <c r="B125" s="126"/>
    </row>
    <row r="126" spans="2:2" s="97" customFormat="1" ht="15" customHeight="1" x14ac:dyDescent="0.25">
      <c r="B126" s="126"/>
    </row>
    <row r="127" spans="2:2" s="97" customFormat="1" ht="15" customHeight="1" x14ac:dyDescent="0.25">
      <c r="B127" s="126"/>
    </row>
    <row r="128" spans="2:2" s="97" customFormat="1" ht="15" customHeight="1" x14ac:dyDescent="0.25">
      <c r="B128" s="126"/>
    </row>
    <row r="129" spans="2:2" s="97" customFormat="1" ht="15" customHeight="1" x14ac:dyDescent="0.25">
      <c r="B129" s="126"/>
    </row>
    <row r="130" spans="2:2" s="97" customFormat="1" ht="15" customHeight="1" x14ac:dyDescent="0.25">
      <c r="B130" s="126"/>
    </row>
    <row r="131" spans="2:2" s="97" customFormat="1" ht="15" customHeight="1" x14ac:dyDescent="0.25">
      <c r="B131" s="126"/>
    </row>
    <row r="132" spans="2:2" s="97" customFormat="1" ht="15" customHeight="1" x14ac:dyDescent="0.25">
      <c r="B132" s="126"/>
    </row>
    <row r="133" spans="2:2" s="97" customFormat="1" ht="15" customHeight="1" x14ac:dyDescent="0.25">
      <c r="B133" s="126"/>
    </row>
    <row r="134" spans="2:2" s="97" customFormat="1" ht="15" customHeight="1" x14ac:dyDescent="0.25">
      <c r="B134" s="126"/>
    </row>
    <row r="135" spans="2:2" s="97" customFormat="1" ht="15" customHeight="1" x14ac:dyDescent="0.25">
      <c r="B135" s="126"/>
    </row>
    <row r="136" spans="2:2" s="97" customFormat="1" ht="15" customHeight="1" x14ac:dyDescent="0.25">
      <c r="B136" s="126"/>
    </row>
    <row r="137" spans="2:2" s="97" customFormat="1" ht="15" customHeight="1" x14ac:dyDescent="0.25">
      <c r="B137" s="126"/>
    </row>
    <row r="138" spans="2:2" s="97" customFormat="1" ht="15" customHeight="1" x14ac:dyDescent="0.25">
      <c r="B138" s="126"/>
    </row>
    <row r="139" spans="2:2" s="97" customFormat="1" ht="15" customHeight="1" x14ac:dyDescent="0.25">
      <c r="B139" s="126"/>
    </row>
    <row r="140" spans="2:2" s="97" customFormat="1" ht="15" customHeight="1" x14ac:dyDescent="0.25">
      <c r="B140" s="126"/>
    </row>
    <row r="141" spans="2:2" s="97" customFormat="1" ht="15" customHeight="1" x14ac:dyDescent="0.25">
      <c r="B141" s="126"/>
    </row>
    <row r="142" spans="2:2" s="97" customFormat="1" ht="15" customHeight="1" x14ac:dyDescent="0.25">
      <c r="B142" s="126"/>
    </row>
    <row r="143" spans="2:2" s="97" customFormat="1" ht="15" customHeight="1" x14ac:dyDescent="0.25">
      <c r="B143" s="126"/>
    </row>
    <row r="144" spans="2:2" s="97" customFormat="1" ht="15" customHeight="1" x14ac:dyDescent="0.25">
      <c r="B144" s="126"/>
    </row>
    <row r="145" spans="2:2" s="97" customFormat="1" ht="15" customHeight="1" x14ac:dyDescent="0.25">
      <c r="B145" s="126"/>
    </row>
    <row r="146" spans="2:2" s="97" customFormat="1" ht="15" customHeight="1" x14ac:dyDescent="0.25">
      <c r="B146" s="126"/>
    </row>
    <row r="147" spans="2:2" s="97" customFormat="1" ht="15" customHeight="1" x14ac:dyDescent="0.25">
      <c r="B147" s="126"/>
    </row>
    <row r="148" spans="2:2" s="97" customFormat="1" ht="15" customHeight="1" x14ac:dyDescent="0.25">
      <c r="B148" s="126"/>
    </row>
    <row r="149" spans="2:2" s="97" customFormat="1" ht="15" customHeight="1" x14ac:dyDescent="0.25">
      <c r="B149" s="126"/>
    </row>
    <row r="150" spans="2:2" s="97" customFormat="1" ht="15" customHeight="1" x14ac:dyDescent="0.25">
      <c r="B150" s="126"/>
    </row>
    <row r="151" spans="2:2" s="97" customFormat="1" ht="15" customHeight="1" x14ac:dyDescent="0.25">
      <c r="B151" s="126"/>
    </row>
    <row r="152" spans="2:2" s="97" customFormat="1" ht="15" customHeight="1" x14ac:dyDescent="0.25">
      <c r="B152" s="126"/>
    </row>
    <row r="153" spans="2:2" s="97" customFormat="1" ht="15" customHeight="1" x14ac:dyDescent="0.25">
      <c r="B153" s="126"/>
    </row>
    <row r="154" spans="2:2" s="97" customFormat="1" ht="15" customHeight="1" x14ac:dyDescent="0.25">
      <c r="B154" s="126"/>
    </row>
    <row r="155" spans="2:2" s="97" customFormat="1" ht="15" customHeight="1" x14ac:dyDescent="0.25">
      <c r="B155" s="126"/>
    </row>
    <row r="156" spans="2:2" s="97" customFormat="1" ht="15" customHeight="1" x14ac:dyDescent="0.25">
      <c r="B156" s="126"/>
    </row>
    <row r="157" spans="2:2" s="97" customFormat="1" ht="15" customHeight="1" x14ac:dyDescent="0.25">
      <c r="B157" s="126"/>
    </row>
    <row r="158" spans="2:2" s="97" customFormat="1" ht="15" customHeight="1" x14ac:dyDescent="0.25">
      <c r="B158" s="126"/>
    </row>
    <row r="159" spans="2:2" s="97" customFormat="1" ht="15" customHeight="1" x14ac:dyDescent="0.25">
      <c r="B159" s="126"/>
    </row>
    <row r="160" spans="2:2" s="97" customFormat="1" ht="15" customHeight="1" x14ac:dyDescent="0.25">
      <c r="B160" s="126"/>
    </row>
    <row r="161" spans="2:2" s="97" customFormat="1" ht="15" customHeight="1" x14ac:dyDescent="0.25">
      <c r="B161" s="126"/>
    </row>
    <row r="162" spans="2:2" s="97" customFormat="1" ht="15" customHeight="1" x14ac:dyDescent="0.25">
      <c r="B162" s="126"/>
    </row>
    <row r="163" spans="2:2" s="97" customFormat="1" ht="15" customHeight="1" x14ac:dyDescent="0.25">
      <c r="B163" s="126"/>
    </row>
    <row r="164" spans="2:2" s="97" customFormat="1" ht="15" customHeight="1" x14ac:dyDescent="0.25">
      <c r="B164" s="126"/>
    </row>
    <row r="165" spans="2:2" s="97" customFormat="1" ht="15" customHeight="1" x14ac:dyDescent="0.25">
      <c r="B165" s="126"/>
    </row>
    <row r="166" spans="2:2" s="97" customFormat="1" ht="15" customHeight="1" x14ac:dyDescent="0.25">
      <c r="B166" s="126"/>
    </row>
    <row r="167" spans="2:2" s="97" customFormat="1" ht="15" customHeight="1" x14ac:dyDescent="0.25">
      <c r="B167" s="126"/>
    </row>
    <row r="168" spans="2:2" s="97" customFormat="1" ht="15" customHeight="1" x14ac:dyDescent="0.25">
      <c r="B168" s="126"/>
    </row>
    <row r="169" spans="2:2" s="97" customFormat="1" ht="15" customHeight="1" x14ac:dyDescent="0.25">
      <c r="B169" s="126"/>
    </row>
    <row r="170" spans="2:2" s="97" customFormat="1" ht="15" customHeight="1" x14ac:dyDescent="0.25">
      <c r="B170" s="126"/>
    </row>
    <row r="171" spans="2:2" s="97" customFormat="1" ht="15" customHeight="1" x14ac:dyDescent="0.25">
      <c r="B171" s="126"/>
    </row>
    <row r="172" spans="2:2" s="97" customFormat="1" ht="15" customHeight="1" x14ac:dyDescent="0.25">
      <c r="B172" s="126"/>
    </row>
    <row r="173" spans="2:2" s="97" customFormat="1" ht="15" customHeight="1" x14ac:dyDescent="0.25">
      <c r="B173" s="126"/>
    </row>
    <row r="174" spans="2:2" s="97" customFormat="1" ht="15" customHeight="1" x14ac:dyDescent="0.25">
      <c r="B174" s="126"/>
    </row>
    <row r="175" spans="2:2" s="97" customFormat="1" ht="15" customHeight="1" x14ac:dyDescent="0.25">
      <c r="B175" s="126"/>
    </row>
    <row r="176" spans="2:2" s="97" customFormat="1" ht="15" customHeight="1" x14ac:dyDescent="0.25">
      <c r="B176" s="126"/>
    </row>
    <row r="177" spans="2:2" s="97" customFormat="1" ht="15" customHeight="1" x14ac:dyDescent="0.25">
      <c r="B177" s="126"/>
    </row>
    <row r="178" spans="2:2" s="97" customFormat="1" ht="15" customHeight="1" x14ac:dyDescent="0.25">
      <c r="B178" s="126"/>
    </row>
    <row r="179" spans="2:2" s="97" customFormat="1" ht="15" customHeight="1" x14ac:dyDescent="0.25">
      <c r="B179" s="126"/>
    </row>
    <row r="180" spans="2:2" s="97" customFormat="1" ht="15" customHeight="1" x14ac:dyDescent="0.25">
      <c r="B180" s="126"/>
    </row>
    <row r="181" spans="2:2" s="97" customFormat="1" ht="15" customHeight="1" x14ac:dyDescent="0.25">
      <c r="B181" s="126"/>
    </row>
    <row r="182" spans="2:2" s="97" customFormat="1" ht="15" customHeight="1" x14ac:dyDescent="0.25">
      <c r="B182" s="126"/>
    </row>
    <row r="183" spans="2:2" s="97" customFormat="1" ht="15" customHeight="1" x14ac:dyDescent="0.25">
      <c r="B183" s="126"/>
    </row>
    <row r="184" spans="2:2" s="97" customFormat="1" ht="15" customHeight="1" x14ac:dyDescent="0.25">
      <c r="B184" s="126"/>
    </row>
    <row r="185" spans="2:2" s="97" customFormat="1" ht="15" customHeight="1" x14ac:dyDescent="0.25">
      <c r="B185" s="126"/>
    </row>
    <row r="186" spans="2:2" s="97" customFormat="1" ht="15" customHeight="1" x14ac:dyDescent="0.25">
      <c r="B186" s="126"/>
    </row>
    <row r="187" spans="2:2" s="97" customFormat="1" ht="15" customHeight="1" x14ac:dyDescent="0.25">
      <c r="B187" s="126"/>
    </row>
    <row r="188" spans="2:2" s="97" customFormat="1" ht="15" customHeight="1" x14ac:dyDescent="0.25">
      <c r="B188" s="126"/>
    </row>
    <row r="189" spans="2:2" s="97" customFormat="1" ht="15" customHeight="1" x14ac:dyDescent="0.25">
      <c r="B189" s="126"/>
    </row>
    <row r="190" spans="2:2" s="97" customFormat="1" ht="15" customHeight="1" x14ac:dyDescent="0.25">
      <c r="B190" s="126"/>
    </row>
    <row r="191" spans="2:2" s="97" customFormat="1" ht="15" customHeight="1" x14ac:dyDescent="0.25">
      <c r="B191" s="126"/>
    </row>
    <row r="192" spans="2:2" s="97" customFormat="1" ht="15" customHeight="1" x14ac:dyDescent="0.25">
      <c r="B192" s="126"/>
    </row>
    <row r="193" spans="2:2" s="97" customFormat="1" ht="15" customHeight="1" x14ac:dyDescent="0.25">
      <c r="B193" s="126"/>
    </row>
    <row r="194" spans="2:2" s="97" customFormat="1" ht="15" customHeight="1" x14ac:dyDescent="0.25">
      <c r="B194" s="126"/>
    </row>
    <row r="195" spans="2:2" s="97" customFormat="1" ht="15" customHeight="1" x14ac:dyDescent="0.25">
      <c r="B195" s="126"/>
    </row>
    <row r="196" spans="2:2" s="97" customFormat="1" ht="15" customHeight="1" x14ac:dyDescent="0.25">
      <c r="B196" s="126"/>
    </row>
    <row r="197" spans="2:2" s="97" customFormat="1" ht="15" customHeight="1" x14ac:dyDescent="0.25">
      <c r="B197" s="126"/>
    </row>
    <row r="198" spans="2:2" s="97" customFormat="1" ht="15" customHeight="1" x14ac:dyDescent="0.25">
      <c r="B198" s="126"/>
    </row>
    <row r="199" spans="2:2" s="97" customFormat="1" ht="15" customHeight="1" x14ac:dyDescent="0.25">
      <c r="B199" s="126"/>
    </row>
    <row r="200" spans="2:2" s="97" customFormat="1" ht="15" customHeight="1" x14ac:dyDescent="0.25">
      <c r="B200" s="126"/>
    </row>
    <row r="201" spans="2:2" s="97" customFormat="1" ht="15" customHeight="1" x14ac:dyDescent="0.25">
      <c r="B201" s="126"/>
    </row>
    <row r="202" spans="2:2" s="97" customFormat="1" ht="15" customHeight="1" x14ac:dyDescent="0.25">
      <c r="B202" s="126"/>
    </row>
    <row r="203" spans="2:2" s="97" customFormat="1" ht="15" customHeight="1" x14ac:dyDescent="0.25">
      <c r="B203" s="126"/>
    </row>
    <row r="204" spans="2:2" s="97" customFormat="1" ht="15" customHeight="1" x14ac:dyDescent="0.25">
      <c r="B204" s="126"/>
    </row>
    <row r="205" spans="2:2" s="97" customFormat="1" ht="15" customHeight="1" x14ac:dyDescent="0.25">
      <c r="B205" s="126"/>
    </row>
    <row r="206" spans="2:2" s="97" customFormat="1" ht="15" customHeight="1" x14ac:dyDescent="0.25">
      <c r="B206" s="126"/>
    </row>
    <row r="207" spans="2:2" s="97" customFormat="1" ht="15" customHeight="1" x14ac:dyDescent="0.25">
      <c r="B207" s="126"/>
    </row>
    <row r="208" spans="2:2" s="97" customFormat="1" ht="15" customHeight="1" x14ac:dyDescent="0.25">
      <c r="B208" s="126"/>
    </row>
    <row r="209" spans="2:2" s="97" customFormat="1" ht="15" customHeight="1" x14ac:dyDescent="0.25">
      <c r="B209" s="126"/>
    </row>
    <row r="210" spans="2:2" s="97" customFormat="1" ht="15" customHeight="1" x14ac:dyDescent="0.25">
      <c r="B210" s="126"/>
    </row>
    <row r="211" spans="2:2" s="97" customFormat="1" ht="15" customHeight="1" x14ac:dyDescent="0.25">
      <c r="B211" s="126"/>
    </row>
    <row r="212" spans="2:2" s="97" customFormat="1" ht="15" customHeight="1" x14ac:dyDescent="0.25">
      <c r="B212" s="126"/>
    </row>
    <row r="213" spans="2:2" s="97" customFormat="1" ht="15" customHeight="1" x14ac:dyDescent="0.25">
      <c r="B213" s="126"/>
    </row>
    <row r="214" spans="2:2" s="97" customFormat="1" ht="15" customHeight="1" x14ac:dyDescent="0.25">
      <c r="B214" s="126"/>
    </row>
    <row r="215" spans="2:2" s="97" customFormat="1" ht="15" customHeight="1" x14ac:dyDescent="0.25">
      <c r="B215" s="126"/>
    </row>
    <row r="216" spans="2:2" s="97" customFormat="1" ht="15" customHeight="1" x14ac:dyDescent="0.25">
      <c r="B216" s="126"/>
    </row>
    <row r="217" spans="2:2" s="97" customFormat="1" ht="15" customHeight="1" x14ac:dyDescent="0.25">
      <c r="B217" s="126"/>
    </row>
    <row r="218" spans="2:2" s="97" customFormat="1" ht="15" customHeight="1" x14ac:dyDescent="0.25">
      <c r="B218" s="126"/>
    </row>
    <row r="219" spans="2:2" s="97" customFormat="1" ht="15" customHeight="1" x14ac:dyDescent="0.25">
      <c r="B219" s="126"/>
    </row>
    <row r="220" spans="2:2" s="97" customFormat="1" ht="15" customHeight="1" x14ac:dyDescent="0.25">
      <c r="B220" s="126"/>
    </row>
    <row r="221" spans="2:2" s="97" customFormat="1" ht="15" customHeight="1" x14ac:dyDescent="0.25">
      <c r="B221" s="126"/>
    </row>
    <row r="222" spans="2:2" s="97" customFormat="1" ht="15" customHeight="1" x14ac:dyDescent="0.25">
      <c r="B222" s="126"/>
    </row>
    <row r="223" spans="2:2" s="97" customFormat="1" ht="15" customHeight="1" x14ac:dyDescent="0.25">
      <c r="B223" s="126"/>
    </row>
    <row r="224" spans="2:2" s="97" customFormat="1" ht="15" customHeight="1" x14ac:dyDescent="0.25">
      <c r="B224" s="126"/>
    </row>
    <row r="225" spans="2:2" s="97" customFormat="1" ht="15" customHeight="1" x14ac:dyDescent="0.25">
      <c r="B225" s="126"/>
    </row>
    <row r="226" spans="2:2" s="97" customFormat="1" ht="15" customHeight="1" x14ac:dyDescent="0.25">
      <c r="B226" s="126"/>
    </row>
    <row r="227" spans="2:2" s="97" customFormat="1" ht="15" customHeight="1" x14ac:dyDescent="0.25">
      <c r="B227" s="126"/>
    </row>
    <row r="228" spans="2:2" s="97" customFormat="1" ht="15" customHeight="1" x14ac:dyDescent="0.25">
      <c r="B228" s="126"/>
    </row>
    <row r="229" spans="2:2" s="97" customFormat="1" ht="15" customHeight="1" x14ac:dyDescent="0.25">
      <c r="B229" s="126"/>
    </row>
    <row r="230" spans="2:2" s="97" customFormat="1" ht="15" customHeight="1" x14ac:dyDescent="0.25">
      <c r="B230" s="126"/>
    </row>
    <row r="231" spans="2:2" s="97" customFormat="1" ht="15" customHeight="1" x14ac:dyDescent="0.25">
      <c r="B231" s="126"/>
    </row>
    <row r="232" spans="2:2" s="97" customFormat="1" ht="15" customHeight="1" x14ac:dyDescent="0.25">
      <c r="B232" s="126"/>
    </row>
    <row r="233" spans="2:2" s="97" customFormat="1" ht="15" customHeight="1" x14ac:dyDescent="0.25">
      <c r="B233" s="126"/>
    </row>
    <row r="234" spans="2:2" s="97" customFormat="1" ht="15" customHeight="1" x14ac:dyDescent="0.25">
      <c r="B234" s="126"/>
    </row>
    <row r="235" spans="2:2" s="97" customFormat="1" ht="15" customHeight="1" x14ac:dyDescent="0.25">
      <c r="B235" s="126"/>
    </row>
    <row r="236" spans="2:2" s="97" customFormat="1" ht="15" customHeight="1" x14ac:dyDescent="0.25">
      <c r="B236" s="126"/>
    </row>
    <row r="237" spans="2:2" s="97" customFormat="1" ht="15" customHeight="1" x14ac:dyDescent="0.25">
      <c r="B237" s="126"/>
    </row>
    <row r="238" spans="2:2" s="97" customFormat="1" ht="15" customHeight="1" x14ac:dyDescent="0.25">
      <c r="B238" s="126"/>
    </row>
    <row r="239" spans="2:2" s="97" customFormat="1" ht="15" customHeight="1" x14ac:dyDescent="0.25">
      <c r="B239" s="126"/>
    </row>
    <row r="240" spans="2:2" s="97" customFormat="1" ht="15" customHeight="1" x14ac:dyDescent="0.25">
      <c r="B240" s="126"/>
    </row>
    <row r="241" spans="2:2" s="97" customFormat="1" ht="15" customHeight="1" x14ac:dyDescent="0.25">
      <c r="B241" s="126"/>
    </row>
    <row r="242" spans="2:2" s="97" customFormat="1" ht="15" customHeight="1" x14ac:dyDescent="0.25">
      <c r="B242" s="126"/>
    </row>
    <row r="243" spans="2:2" s="97" customFormat="1" ht="15" customHeight="1" x14ac:dyDescent="0.25">
      <c r="B243" s="126"/>
    </row>
    <row r="244" spans="2:2" s="97" customFormat="1" ht="15" customHeight="1" x14ac:dyDescent="0.25">
      <c r="B244" s="126"/>
    </row>
    <row r="245" spans="2:2" s="97" customFormat="1" ht="15" customHeight="1" x14ac:dyDescent="0.25">
      <c r="B245" s="126"/>
    </row>
    <row r="246" spans="2:2" s="97" customFormat="1" ht="15" customHeight="1" x14ac:dyDescent="0.25">
      <c r="B246" s="126"/>
    </row>
    <row r="247" spans="2:2" s="97" customFormat="1" ht="15" customHeight="1" x14ac:dyDescent="0.25">
      <c r="B247" s="126"/>
    </row>
    <row r="248" spans="2:2" s="97" customFormat="1" ht="15" customHeight="1" x14ac:dyDescent="0.25">
      <c r="B248" s="126"/>
    </row>
    <row r="249" spans="2:2" s="97" customFormat="1" ht="15" customHeight="1" x14ac:dyDescent="0.25">
      <c r="B249" s="126"/>
    </row>
    <row r="250" spans="2:2" s="97" customFormat="1" ht="15" customHeight="1" x14ac:dyDescent="0.25">
      <c r="B250" s="126"/>
    </row>
    <row r="251" spans="2:2" s="97" customFormat="1" ht="15" customHeight="1" x14ac:dyDescent="0.25">
      <c r="B251" s="126"/>
    </row>
    <row r="252" spans="2:2" s="97" customFormat="1" ht="15" customHeight="1" x14ac:dyDescent="0.25">
      <c r="B252" s="126"/>
    </row>
    <row r="253" spans="2:2" s="97" customFormat="1" ht="15" customHeight="1" x14ac:dyDescent="0.25">
      <c r="B253" s="126"/>
    </row>
    <row r="254" spans="2:2" s="97" customFormat="1" ht="15" customHeight="1" x14ac:dyDescent="0.25">
      <c r="B254" s="126"/>
    </row>
    <row r="255" spans="2:2" s="97" customFormat="1" ht="15" customHeight="1" x14ac:dyDescent="0.25">
      <c r="B255" s="126"/>
    </row>
    <row r="256" spans="2:2" s="97" customFormat="1" ht="15" customHeight="1" x14ac:dyDescent="0.25">
      <c r="B256" s="126"/>
    </row>
    <row r="257" spans="2:2" s="97" customFormat="1" ht="15" customHeight="1" x14ac:dyDescent="0.25">
      <c r="B257" s="126"/>
    </row>
    <row r="258" spans="2:2" s="97" customFormat="1" ht="15" customHeight="1" x14ac:dyDescent="0.25">
      <c r="B258" s="126"/>
    </row>
    <row r="259" spans="2:2" s="97" customFormat="1" ht="15" customHeight="1" x14ac:dyDescent="0.25">
      <c r="B259" s="126"/>
    </row>
    <row r="260" spans="2:2" s="97" customFormat="1" ht="15" customHeight="1" x14ac:dyDescent="0.25">
      <c r="B260" s="126"/>
    </row>
    <row r="261" spans="2:2" s="97" customFormat="1" ht="15" customHeight="1" x14ac:dyDescent="0.25">
      <c r="B261" s="126"/>
    </row>
    <row r="262" spans="2:2" s="97" customFormat="1" ht="15" customHeight="1" x14ac:dyDescent="0.25">
      <c r="B262" s="126"/>
    </row>
    <row r="263" spans="2:2" s="97" customFormat="1" ht="15" customHeight="1" x14ac:dyDescent="0.25">
      <c r="B263" s="126"/>
    </row>
    <row r="264" spans="2:2" s="97" customFormat="1" ht="15" customHeight="1" x14ac:dyDescent="0.25">
      <c r="B264" s="126"/>
    </row>
    <row r="265" spans="2:2" s="97" customFormat="1" ht="15" customHeight="1" x14ac:dyDescent="0.25">
      <c r="B265" s="126"/>
    </row>
    <row r="266" spans="2:2" s="97" customFormat="1" ht="15" customHeight="1" x14ac:dyDescent="0.25">
      <c r="B266" s="126"/>
    </row>
    <row r="267" spans="2:2" s="97" customFormat="1" ht="15" customHeight="1" x14ac:dyDescent="0.25">
      <c r="B267" s="126"/>
    </row>
    <row r="268" spans="2:2" s="97" customFormat="1" ht="15" customHeight="1" x14ac:dyDescent="0.25">
      <c r="B268" s="126"/>
    </row>
    <row r="269" spans="2:2" s="97" customFormat="1" ht="15" customHeight="1" x14ac:dyDescent="0.25">
      <c r="B269" s="126"/>
    </row>
    <row r="270" spans="2:2" s="97" customFormat="1" ht="15" customHeight="1" x14ac:dyDescent="0.25">
      <c r="B270" s="126"/>
    </row>
    <row r="271" spans="2:2" s="97" customFormat="1" ht="15" customHeight="1" x14ac:dyDescent="0.25">
      <c r="B271" s="126"/>
    </row>
    <row r="272" spans="2:2" s="97" customFormat="1" ht="15" customHeight="1" x14ac:dyDescent="0.25">
      <c r="B272" s="126"/>
    </row>
    <row r="273" spans="2:2" s="97" customFormat="1" ht="15" customHeight="1" x14ac:dyDescent="0.25">
      <c r="B273" s="126"/>
    </row>
    <row r="274" spans="2:2" s="97" customFormat="1" ht="15" customHeight="1" x14ac:dyDescent="0.25">
      <c r="B274" s="126"/>
    </row>
    <row r="275" spans="2:2" s="97" customFormat="1" ht="15" customHeight="1" x14ac:dyDescent="0.25">
      <c r="B275" s="126"/>
    </row>
    <row r="276" spans="2:2" s="97" customFormat="1" ht="15" customHeight="1" x14ac:dyDescent="0.25">
      <c r="B276" s="126"/>
    </row>
    <row r="277" spans="2:2" s="97" customFormat="1" ht="15" customHeight="1" x14ac:dyDescent="0.25">
      <c r="B277" s="126"/>
    </row>
    <row r="278" spans="2:2" s="97" customFormat="1" ht="15" customHeight="1" x14ac:dyDescent="0.25">
      <c r="B278" s="126"/>
    </row>
    <row r="279" spans="2:2" s="97" customFormat="1" ht="15" customHeight="1" x14ac:dyDescent="0.25">
      <c r="B279" s="126"/>
    </row>
    <row r="280" spans="2:2" s="97" customFormat="1" ht="15" customHeight="1" x14ac:dyDescent="0.25">
      <c r="B280" s="126"/>
    </row>
    <row r="281" spans="2:2" s="97" customFormat="1" ht="15" customHeight="1" x14ac:dyDescent="0.25">
      <c r="B281" s="126"/>
    </row>
    <row r="282" spans="2:2" s="97" customFormat="1" ht="15" customHeight="1" x14ac:dyDescent="0.25">
      <c r="B282" s="126"/>
    </row>
    <row r="283" spans="2:2" s="97" customFormat="1" ht="15" customHeight="1" x14ac:dyDescent="0.25">
      <c r="B283" s="126"/>
    </row>
    <row r="284" spans="2:2" s="97" customFormat="1" ht="15" customHeight="1" x14ac:dyDescent="0.25">
      <c r="B284" s="126"/>
    </row>
    <row r="285" spans="2:2" s="97" customFormat="1" ht="15" customHeight="1" x14ac:dyDescent="0.25">
      <c r="B285" s="126"/>
    </row>
    <row r="286" spans="2:2" s="97" customFormat="1" ht="15" customHeight="1" x14ac:dyDescent="0.25">
      <c r="B286" s="126"/>
    </row>
    <row r="287" spans="2:2" s="97" customFormat="1" ht="15" customHeight="1" x14ac:dyDescent="0.25">
      <c r="B287" s="126"/>
    </row>
    <row r="288" spans="2:2" s="97" customFormat="1" ht="15" customHeight="1" x14ac:dyDescent="0.25">
      <c r="B288" s="126"/>
    </row>
  </sheetData>
  <mergeCells count="4">
    <mergeCell ref="A4:B5"/>
    <mergeCell ref="C4:Q4"/>
    <mergeCell ref="A6:A12"/>
    <mergeCell ref="A13:A20"/>
  </mergeCells>
  <pageMargins left="0.7" right="0.7" top="0.78740157499999996" bottom="0.78740157499999996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showGridLines="0" zoomScaleNormal="100" zoomScaleSheetLayoutView="100" workbookViewId="0"/>
  </sheetViews>
  <sheetFormatPr defaultColWidth="8.6640625" defaultRowHeight="15" customHeight="1" x14ac:dyDescent="0.25"/>
  <cols>
    <col min="1" max="1" width="22.5546875" style="11" customWidth="1"/>
    <col min="2" max="8" width="14.44140625" style="11" customWidth="1"/>
    <col min="9" max="16384" width="8.6640625" style="11"/>
  </cols>
  <sheetData>
    <row r="1" spans="1:8" ht="15" customHeight="1" x14ac:dyDescent="0.25">
      <c r="A1" s="8"/>
      <c r="B1" s="9"/>
      <c r="C1" s="9"/>
      <c r="D1" s="9"/>
      <c r="E1" s="9"/>
      <c r="F1" s="9"/>
      <c r="G1" s="9"/>
      <c r="H1" s="10" t="s">
        <v>73</v>
      </c>
    </row>
    <row r="2" spans="1:8" ht="30" customHeight="1" x14ac:dyDescent="0.25">
      <c r="A2" s="12" t="s">
        <v>54</v>
      </c>
      <c r="B2" s="9"/>
      <c r="C2" s="9"/>
      <c r="D2" s="9"/>
      <c r="E2" s="9"/>
      <c r="F2" s="9"/>
      <c r="G2" s="9"/>
      <c r="H2" s="9"/>
    </row>
    <row r="3" spans="1:8" ht="15" customHeight="1" x14ac:dyDescent="0.25">
      <c r="A3" s="9"/>
      <c r="B3" s="9"/>
      <c r="C3" s="9"/>
      <c r="D3" s="9"/>
      <c r="E3" s="9"/>
      <c r="F3" s="9"/>
      <c r="G3" s="9"/>
      <c r="H3" s="9"/>
    </row>
    <row r="4" spans="1:8" ht="15" customHeight="1" x14ac:dyDescent="0.25">
      <c r="A4" s="178" t="s">
        <v>55</v>
      </c>
      <c r="B4" s="177" t="s">
        <v>75</v>
      </c>
      <c r="C4" s="177"/>
      <c r="D4" s="177"/>
      <c r="E4" s="177"/>
      <c r="F4" s="177"/>
      <c r="G4" s="177"/>
      <c r="H4" s="177"/>
    </row>
    <row r="5" spans="1:8" ht="15" customHeight="1" x14ac:dyDescent="0.25">
      <c r="A5" s="178"/>
      <c r="B5" s="175" t="s">
        <v>52</v>
      </c>
      <c r="C5" s="175"/>
      <c r="D5" s="175"/>
      <c r="E5" s="175" t="s">
        <v>53</v>
      </c>
      <c r="F5" s="175"/>
      <c r="G5" s="175"/>
      <c r="H5" s="175" t="s">
        <v>2</v>
      </c>
    </row>
    <row r="6" spans="1:8" ht="15" customHeight="1" x14ac:dyDescent="0.25">
      <c r="A6" s="178"/>
      <c r="B6" s="13" t="s">
        <v>49</v>
      </c>
      <c r="C6" s="13" t="s">
        <v>50</v>
      </c>
      <c r="D6" s="13" t="s">
        <v>51</v>
      </c>
      <c r="E6" s="13" t="s">
        <v>49</v>
      </c>
      <c r="F6" s="13" t="s">
        <v>50</v>
      </c>
      <c r="G6" s="13" t="s">
        <v>51</v>
      </c>
      <c r="H6" s="175"/>
    </row>
    <row r="7" spans="1:8" ht="15" customHeight="1" x14ac:dyDescent="0.25">
      <c r="A7" s="1" t="s">
        <v>30</v>
      </c>
      <c r="B7" s="40">
        <v>1472</v>
      </c>
      <c r="C7" s="25">
        <v>2180</v>
      </c>
      <c r="D7" s="27">
        <v>840</v>
      </c>
      <c r="E7" s="25">
        <v>3917</v>
      </c>
      <c r="F7" s="25">
        <v>6123</v>
      </c>
      <c r="G7" s="41">
        <v>2751</v>
      </c>
      <c r="H7" s="29">
        <f>SUM(B7:G7)</f>
        <v>17283</v>
      </c>
    </row>
    <row r="8" spans="1:8" ht="15" customHeight="1" x14ac:dyDescent="0.25">
      <c r="A8" s="6" t="s">
        <v>8</v>
      </c>
      <c r="B8" s="34">
        <v>2463</v>
      </c>
      <c r="C8" s="30">
        <v>3615</v>
      </c>
      <c r="D8" s="34">
        <v>1256</v>
      </c>
      <c r="E8" s="30">
        <v>7760</v>
      </c>
      <c r="F8" s="30">
        <v>13464</v>
      </c>
      <c r="G8" s="41">
        <v>5969</v>
      </c>
      <c r="H8" s="29">
        <f t="shared" ref="H8:H21" si="0">SUM(B8:G8)</f>
        <v>34527</v>
      </c>
    </row>
    <row r="9" spans="1:8" ht="15" customHeight="1" x14ac:dyDescent="0.25">
      <c r="A9" s="6" t="s">
        <v>9</v>
      </c>
      <c r="B9" s="34">
        <v>1379</v>
      </c>
      <c r="C9" s="30">
        <v>1806</v>
      </c>
      <c r="D9" s="32">
        <v>690</v>
      </c>
      <c r="E9" s="30">
        <v>4636</v>
      </c>
      <c r="F9" s="30">
        <v>7971</v>
      </c>
      <c r="G9" s="41">
        <v>4171</v>
      </c>
      <c r="H9" s="29">
        <f t="shared" si="0"/>
        <v>20653</v>
      </c>
    </row>
    <row r="10" spans="1:8" ht="15" customHeight="1" x14ac:dyDescent="0.25">
      <c r="A10" s="6" t="s">
        <v>10</v>
      </c>
      <c r="B10" s="34">
        <v>1065</v>
      </c>
      <c r="C10" s="30">
        <v>1486</v>
      </c>
      <c r="D10" s="32">
        <v>521</v>
      </c>
      <c r="E10" s="30">
        <v>2983</v>
      </c>
      <c r="F10" s="30">
        <v>5365</v>
      </c>
      <c r="G10" s="41">
        <v>2558</v>
      </c>
      <c r="H10" s="29">
        <f t="shared" si="0"/>
        <v>13978</v>
      </c>
    </row>
    <row r="11" spans="1:8" ht="15" customHeight="1" x14ac:dyDescent="0.25">
      <c r="A11" s="6" t="s">
        <v>11</v>
      </c>
      <c r="B11" s="34">
        <v>1185</v>
      </c>
      <c r="C11" s="30">
        <v>1632</v>
      </c>
      <c r="D11" s="32">
        <v>476</v>
      </c>
      <c r="E11" s="30">
        <v>1810</v>
      </c>
      <c r="F11" s="30">
        <v>3288</v>
      </c>
      <c r="G11" s="41">
        <v>1669</v>
      </c>
      <c r="H11" s="29">
        <f t="shared" si="0"/>
        <v>10060</v>
      </c>
    </row>
    <row r="12" spans="1:8" ht="15" customHeight="1" x14ac:dyDescent="0.25">
      <c r="A12" s="6" t="s">
        <v>19</v>
      </c>
      <c r="B12" s="34">
        <v>5075</v>
      </c>
      <c r="C12" s="30">
        <v>7358</v>
      </c>
      <c r="D12" s="34">
        <v>2267</v>
      </c>
      <c r="E12" s="30">
        <v>5905</v>
      </c>
      <c r="F12" s="30">
        <v>11581</v>
      </c>
      <c r="G12" s="41">
        <v>5660</v>
      </c>
      <c r="H12" s="29">
        <f t="shared" si="0"/>
        <v>37846</v>
      </c>
    </row>
    <row r="13" spans="1:8" ht="15" customHeight="1" x14ac:dyDescent="0.25">
      <c r="A13" s="6" t="s">
        <v>18</v>
      </c>
      <c r="B13" s="34">
        <v>1211</v>
      </c>
      <c r="C13" s="30">
        <v>1850</v>
      </c>
      <c r="D13" s="32">
        <v>593</v>
      </c>
      <c r="E13" s="30">
        <v>3084</v>
      </c>
      <c r="F13" s="30">
        <v>6123</v>
      </c>
      <c r="G13" s="41">
        <v>3075</v>
      </c>
      <c r="H13" s="29">
        <f t="shared" si="0"/>
        <v>15936</v>
      </c>
    </row>
    <row r="14" spans="1:8" ht="15" customHeight="1" x14ac:dyDescent="0.25">
      <c r="A14" s="6" t="s">
        <v>16</v>
      </c>
      <c r="B14" s="34">
        <v>1311</v>
      </c>
      <c r="C14" s="30">
        <v>1837</v>
      </c>
      <c r="D14" s="32">
        <v>636</v>
      </c>
      <c r="E14" s="30">
        <v>3868</v>
      </c>
      <c r="F14" s="30">
        <v>6943</v>
      </c>
      <c r="G14" s="41">
        <v>3625</v>
      </c>
      <c r="H14" s="29">
        <f t="shared" si="0"/>
        <v>18220</v>
      </c>
    </row>
    <row r="15" spans="1:8" ht="15" customHeight="1" x14ac:dyDescent="0.25">
      <c r="A15" s="6" t="s">
        <v>17</v>
      </c>
      <c r="B15" s="34">
        <v>1011</v>
      </c>
      <c r="C15" s="30">
        <v>1312</v>
      </c>
      <c r="D15" s="32">
        <v>513</v>
      </c>
      <c r="E15" s="30">
        <v>3974</v>
      </c>
      <c r="F15" s="30">
        <v>6837</v>
      </c>
      <c r="G15" s="41">
        <v>3458</v>
      </c>
      <c r="H15" s="29">
        <f t="shared" si="0"/>
        <v>17105</v>
      </c>
    </row>
    <row r="16" spans="1:8" ht="15" customHeight="1" x14ac:dyDescent="0.25">
      <c r="A16" s="6" t="s">
        <v>20</v>
      </c>
      <c r="B16" s="32">
        <v>725</v>
      </c>
      <c r="C16" s="30">
        <v>943</v>
      </c>
      <c r="D16" s="32">
        <v>406</v>
      </c>
      <c r="E16" s="30">
        <v>4179</v>
      </c>
      <c r="F16" s="30">
        <v>6790</v>
      </c>
      <c r="G16" s="41">
        <v>3558</v>
      </c>
      <c r="H16" s="29">
        <f t="shared" si="0"/>
        <v>16601</v>
      </c>
    </row>
    <row r="17" spans="1:8" ht="15" customHeight="1" x14ac:dyDescent="0.25">
      <c r="A17" s="6" t="s">
        <v>14</v>
      </c>
      <c r="B17" s="34">
        <v>2197</v>
      </c>
      <c r="C17" s="30">
        <v>3269</v>
      </c>
      <c r="D17" s="34">
        <v>1276</v>
      </c>
      <c r="E17" s="30">
        <v>7911</v>
      </c>
      <c r="F17" s="30">
        <v>13441</v>
      </c>
      <c r="G17" s="41">
        <v>6972</v>
      </c>
      <c r="H17" s="29">
        <f t="shared" si="0"/>
        <v>35066</v>
      </c>
    </row>
    <row r="18" spans="1:8" ht="15" customHeight="1" x14ac:dyDescent="0.25">
      <c r="A18" s="6" t="s">
        <v>15</v>
      </c>
      <c r="B18" s="34">
        <v>1721</v>
      </c>
      <c r="C18" s="30">
        <v>2297</v>
      </c>
      <c r="D18" s="32">
        <v>947</v>
      </c>
      <c r="E18" s="30">
        <v>4915</v>
      </c>
      <c r="F18" s="30">
        <v>8308</v>
      </c>
      <c r="G18" s="41">
        <v>4669</v>
      </c>
      <c r="H18" s="29">
        <f t="shared" si="0"/>
        <v>22857</v>
      </c>
    </row>
    <row r="19" spans="1:8" ht="15" customHeight="1" x14ac:dyDescent="0.25">
      <c r="A19" s="6" t="s">
        <v>12</v>
      </c>
      <c r="B19" s="34">
        <v>4960</v>
      </c>
      <c r="C19" s="30">
        <v>7418</v>
      </c>
      <c r="D19" s="34">
        <v>2671</v>
      </c>
      <c r="E19" s="30">
        <v>10066</v>
      </c>
      <c r="F19" s="30">
        <v>18417</v>
      </c>
      <c r="G19" s="41">
        <v>10449</v>
      </c>
      <c r="H19" s="29">
        <f t="shared" si="0"/>
        <v>53981</v>
      </c>
    </row>
    <row r="20" spans="1:8" ht="15" customHeight="1" x14ac:dyDescent="0.25">
      <c r="A20" s="6" t="s">
        <v>13</v>
      </c>
      <c r="B20" s="32">
        <v>737</v>
      </c>
      <c r="C20" s="30">
        <v>1002</v>
      </c>
      <c r="D20" s="32">
        <v>459</v>
      </c>
      <c r="E20" s="30">
        <v>4357</v>
      </c>
      <c r="F20" s="30">
        <v>7436</v>
      </c>
      <c r="G20" s="41">
        <v>4216</v>
      </c>
      <c r="H20" s="29">
        <f t="shared" si="0"/>
        <v>18207</v>
      </c>
    </row>
    <row r="21" spans="1:8" ht="15" customHeight="1" x14ac:dyDescent="0.25">
      <c r="A21" s="42" t="s">
        <v>21</v>
      </c>
      <c r="B21" s="37">
        <v>177</v>
      </c>
      <c r="C21" s="36">
        <v>186</v>
      </c>
      <c r="D21" s="37">
        <v>44</v>
      </c>
      <c r="E21" s="36">
        <v>570</v>
      </c>
      <c r="F21" s="36">
        <v>680</v>
      </c>
      <c r="G21" s="43">
        <v>259</v>
      </c>
      <c r="H21" s="29">
        <f t="shared" si="0"/>
        <v>1916</v>
      </c>
    </row>
    <row r="22" spans="1:8" ht="15" customHeight="1" x14ac:dyDescent="0.25">
      <c r="A22" s="17" t="s">
        <v>0</v>
      </c>
      <c r="B22" s="39">
        <f>SUM(B7:B21)</f>
        <v>26689</v>
      </c>
      <c r="C22" s="39">
        <f t="shared" ref="C22:H22" si="1">SUM(C7:C21)</f>
        <v>38191</v>
      </c>
      <c r="D22" s="39">
        <f t="shared" si="1"/>
        <v>13595</v>
      </c>
      <c r="E22" s="39">
        <f t="shared" si="1"/>
        <v>69935</v>
      </c>
      <c r="F22" s="39">
        <f t="shared" si="1"/>
        <v>122767</v>
      </c>
      <c r="G22" s="39">
        <f t="shared" si="1"/>
        <v>63059</v>
      </c>
      <c r="H22" s="39">
        <f t="shared" si="1"/>
        <v>334236</v>
      </c>
    </row>
    <row r="23" spans="1:8" ht="15" customHeight="1" x14ac:dyDescent="0.25">
      <c r="A23" s="19"/>
      <c r="B23" s="20"/>
      <c r="C23" s="20"/>
      <c r="D23" s="20"/>
      <c r="E23" s="20"/>
      <c r="F23" s="20"/>
      <c r="G23" s="20"/>
      <c r="H23" s="20"/>
    </row>
    <row r="24" spans="1:8" ht="15" customHeight="1" x14ac:dyDescent="0.25">
      <c r="A24" s="176" t="s">
        <v>25</v>
      </c>
      <c r="B24" s="176"/>
      <c r="C24" s="22"/>
      <c r="D24" s="22"/>
      <c r="E24" s="22"/>
      <c r="F24" s="22"/>
      <c r="G24" s="22"/>
      <c r="H24" s="22"/>
    </row>
  </sheetData>
  <mergeCells count="6">
    <mergeCell ref="B4:H4"/>
    <mergeCell ref="A24:B24"/>
    <mergeCell ref="B5:D5"/>
    <mergeCell ref="E5:G5"/>
    <mergeCell ref="H5:H6"/>
    <mergeCell ref="A4:A6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3"/>
  <sheetViews>
    <sheetView showGridLines="0" zoomScaleNormal="100" zoomScaleSheetLayoutView="100" workbookViewId="0"/>
  </sheetViews>
  <sheetFormatPr defaultColWidth="8.6640625" defaultRowHeight="15" customHeight="1" x14ac:dyDescent="0.25"/>
  <cols>
    <col min="1" max="1" width="22.5546875" style="11" customWidth="1"/>
    <col min="2" max="9" width="14.44140625" style="11" customWidth="1"/>
    <col min="10" max="16384" width="8.6640625" style="11"/>
  </cols>
  <sheetData>
    <row r="1" spans="1:10" ht="15" customHeight="1" x14ac:dyDescent="0.25">
      <c r="A1" s="8"/>
      <c r="B1" s="9"/>
      <c r="C1" s="9"/>
      <c r="D1" s="9"/>
      <c r="E1" s="9"/>
      <c r="F1" s="9"/>
      <c r="G1" s="9"/>
      <c r="H1" s="9"/>
      <c r="I1" s="10" t="s">
        <v>82</v>
      </c>
    </row>
    <row r="2" spans="1:10" ht="30" customHeight="1" x14ac:dyDescent="0.25">
      <c r="A2" s="12" t="s">
        <v>41</v>
      </c>
      <c r="B2" s="9"/>
      <c r="C2" s="9"/>
      <c r="D2" s="9"/>
      <c r="E2" s="9"/>
      <c r="F2" s="9"/>
      <c r="G2" s="9"/>
      <c r="H2" s="9"/>
      <c r="I2" s="9"/>
    </row>
    <row r="3" spans="1:10" ht="1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10" ht="15" customHeight="1" x14ac:dyDescent="0.25">
      <c r="A4" s="164" t="s">
        <v>48</v>
      </c>
      <c r="B4" s="177" t="s">
        <v>76</v>
      </c>
      <c r="C4" s="177"/>
      <c r="D4" s="177"/>
      <c r="E4" s="177"/>
      <c r="F4" s="177"/>
      <c r="G4" s="177"/>
      <c r="H4" s="177"/>
      <c r="I4" s="177"/>
    </row>
    <row r="5" spans="1:10" ht="18.75" customHeight="1" x14ac:dyDescent="0.25">
      <c r="A5" s="166"/>
      <c r="B5" s="13" t="s">
        <v>42</v>
      </c>
      <c r="C5" s="13" t="s">
        <v>56</v>
      </c>
      <c r="D5" s="23" t="s">
        <v>43</v>
      </c>
      <c r="E5" s="13" t="s">
        <v>44</v>
      </c>
      <c r="F5" s="23" t="s">
        <v>45</v>
      </c>
      <c r="G5" s="13" t="s">
        <v>57</v>
      </c>
      <c r="H5" s="13" t="s">
        <v>58</v>
      </c>
      <c r="I5" s="13" t="s">
        <v>2</v>
      </c>
      <c r="J5" s="24"/>
    </row>
    <row r="6" spans="1:10" ht="15" customHeight="1" x14ac:dyDescent="0.25">
      <c r="A6" s="6" t="s">
        <v>30</v>
      </c>
      <c r="B6" s="25">
        <v>26188.92</v>
      </c>
      <c r="C6" s="26">
        <v>1779.8330000000001</v>
      </c>
      <c r="D6" s="27">
        <v>458.41669999999999</v>
      </c>
      <c r="E6" s="25">
        <v>2569.25</v>
      </c>
      <c r="F6" s="28">
        <v>29.5</v>
      </c>
      <c r="G6" s="25">
        <v>184.58330000000001</v>
      </c>
      <c r="H6" s="27">
        <v>15.83333</v>
      </c>
      <c r="I6" s="29">
        <f>SUM(B6:H6)</f>
        <v>31226.336329999998</v>
      </c>
    </row>
    <row r="7" spans="1:10" ht="15" customHeight="1" x14ac:dyDescent="0.25">
      <c r="A7" s="6" t="s">
        <v>8</v>
      </c>
      <c r="B7" s="30">
        <v>15632.83</v>
      </c>
      <c r="C7" s="31">
        <v>1111.5830000000001</v>
      </c>
      <c r="D7" s="32">
        <v>290.41669999999999</v>
      </c>
      <c r="E7" s="30">
        <v>6641.4170000000004</v>
      </c>
      <c r="F7" s="33">
        <v>60</v>
      </c>
      <c r="G7" s="30">
        <v>757.5</v>
      </c>
      <c r="H7" s="32">
        <v>95.833330000000004</v>
      </c>
      <c r="I7" s="29">
        <f t="shared" ref="I7:I21" si="0">SUM(B7:H7)</f>
        <v>24589.580030000005</v>
      </c>
    </row>
    <row r="8" spans="1:10" ht="15" customHeight="1" x14ac:dyDescent="0.25">
      <c r="A8" s="6" t="s">
        <v>9</v>
      </c>
      <c r="B8" s="30">
        <v>9029.8330000000005</v>
      </c>
      <c r="C8" s="31">
        <v>735.83330000000001</v>
      </c>
      <c r="D8" s="32">
        <v>244.83330000000001</v>
      </c>
      <c r="E8" s="30">
        <v>2820.6669999999999</v>
      </c>
      <c r="F8" s="33">
        <v>23.66667</v>
      </c>
      <c r="G8" s="30">
        <v>348.41669999999999</v>
      </c>
      <c r="H8" s="32">
        <v>16.16667</v>
      </c>
      <c r="I8" s="29">
        <f t="shared" si="0"/>
        <v>13219.416640000001</v>
      </c>
    </row>
    <row r="9" spans="1:10" ht="15" customHeight="1" x14ac:dyDescent="0.25">
      <c r="A9" s="6" t="s">
        <v>10</v>
      </c>
      <c r="B9" s="30">
        <v>6879.1670000000004</v>
      </c>
      <c r="C9" s="31">
        <v>216.08330000000001</v>
      </c>
      <c r="D9" s="32">
        <v>65.666669999999996</v>
      </c>
      <c r="E9" s="30">
        <v>2005.8330000000001</v>
      </c>
      <c r="F9" s="33">
        <v>20.33333</v>
      </c>
      <c r="G9" s="31">
        <v>252.58330000000001</v>
      </c>
      <c r="H9" s="32">
        <v>25.25</v>
      </c>
      <c r="I9" s="29">
        <f t="shared" si="0"/>
        <v>9464.9166000000005</v>
      </c>
    </row>
    <row r="10" spans="1:10" ht="15" customHeight="1" x14ac:dyDescent="0.25">
      <c r="A10" s="6" t="s">
        <v>11</v>
      </c>
      <c r="B10" s="30">
        <v>5909.75</v>
      </c>
      <c r="C10" s="31">
        <v>167.91669999999999</v>
      </c>
      <c r="D10" s="32">
        <v>80.333330000000004</v>
      </c>
      <c r="E10" s="30">
        <v>1928.6669999999999</v>
      </c>
      <c r="F10" s="33">
        <v>11.91667</v>
      </c>
      <c r="G10" s="30">
        <v>109.58329999999999</v>
      </c>
      <c r="H10" s="32">
        <v>15.5</v>
      </c>
      <c r="I10" s="29">
        <f t="shared" si="0"/>
        <v>8223.6669999999995</v>
      </c>
    </row>
    <row r="11" spans="1:10" ht="15" customHeight="1" x14ac:dyDescent="0.25">
      <c r="A11" s="6" t="s">
        <v>19</v>
      </c>
      <c r="B11" s="30">
        <v>22407.67</v>
      </c>
      <c r="C11" s="30">
        <v>1503.75</v>
      </c>
      <c r="D11" s="34">
        <v>1655.5</v>
      </c>
      <c r="E11" s="30">
        <v>3945.25</v>
      </c>
      <c r="F11" s="35">
        <v>31.83333</v>
      </c>
      <c r="G11" s="30">
        <v>224.08330000000001</v>
      </c>
      <c r="H11" s="32">
        <v>21.83333</v>
      </c>
      <c r="I11" s="29">
        <f t="shared" si="0"/>
        <v>29789.919959999999</v>
      </c>
    </row>
    <row r="12" spans="1:10" ht="15" customHeight="1" x14ac:dyDescent="0.25">
      <c r="A12" s="6" t="s">
        <v>18</v>
      </c>
      <c r="B12" s="30">
        <v>9941.9169999999995</v>
      </c>
      <c r="C12" s="31">
        <v>558.83330000000001</v>
      </c>
      <c r="D12" s="32">
        <v>352.16669999999999</v>
      </c>
      <c r="E12" s="30">
        <v>2124.0830000000001</v>
      </c>
      <c r="F12" s="33">
        <v>19.16667</v>
      </c>
      <c r="G12" s="30">
        <v>161.25</v>
      </c>
      <c r="H12" s="32">
        <v>18</v>
      </c>
      <c r="I12" s="29">
        <f t="shared" si="0"/>
        <v>13175.416670000001</v>
      </c>
    </row>
    <row r="13" spans="1:10" ht="15" customHeight="1" x14ac:dyDescent="0.25">
      <c r="A13" s="6" t="s">
        <v>16</v>
      </c>
      <c r="B13" s="30">
        <v>9160.9169999999995</v>
      </c>
      <c r="C13" s="31">
        <v>484.66669999999999</v>
      </c>
      <c r="D13" s="32">
        <v>192.08330000000001</v>
      </c>
      <c r="E13" s="30">
        <v>2830.5830000000001</v>
      </c>
      <c r="F13" s="33">
        <v>24</v>
      </c>
      <c r="G13" s="30">
        <v>352.83330000000001</v>
      </c>
      <c r="H13" s="32">
        <v>8.1666670000000003</v>
      </c>
      <c r="I13" s="29">
        <f t="shared" si="0"/>
        <v>13053.249967</v>
      </c>
    </row>
    <row r="14" spans="1:10" ht="15" customHeight="1" x14ac:dyDescent="0.25">
      <c r="A14" s="6" t="s">
        <v>17</v>
      </c>
      <c r="B14" s="30">
        <v>7186.8329999999996</v>
      </c>
      <c r="C14" s="31">
        <v>442.66669999999999</v>
      </c>
      <c r="D14" s="32">
        <v>173.5</v>
      </c>
      <c r="E14" s="30">
        <v>2678.25</v>
      </c>
      <c r="F14" s="33">
        <v>20.5</v>
      </c>
      <c r="G14" s="30">
        <v>327.66669999999999</v>
      </c>
      <c r="H14" s="32">
        <v>10.41667</v>
      </c>
      <c r="I14" s="29">
        <f t="shared" si="0"/>
        <v>10839.833070000001</v>
      </c>
    </row>
    <row r="15" spans="1:10" ht="15" customHeight="1" x14ac:dyDescent="0.25">
      <c r="A15" s="6" t="s">
        <v>20</v>
      </c>
      <c r="B15" s="30">
        <v>5195.9170000000004</v>
      </c>
      <c r="C15" s="31">
        <v>316.66669999999999</v>
      </c>
      <c r="D15" s="32">
        <v>156.25</v>
      </c>
      <c r="E15" s="30">
        <v>2728.3330000000001</v>
      </c>
      <c r="F15" s="33">
        <v>24</v>
      </c>
      <c r="G15" s="30">
        <v>379.91669999999999</v>
      </c>
      <c r="H15" s="32">
        <v>8.5833329999999997</v>
      </c>
      <c r="I15" s="29">
        <f t="shared" si="0"/>
        <v>8809.666733</v>
      </c>
    </row>
    <row r="16" spans="1:10" ht="15" customHeight="1" x14ac:dyDescent="0.25">
      <c r="A16" s="6" t="s">
        <v>14</v>
      </c>
      <c r="B16" s="30">
        <v>19749.830000000002</v>
      </c>
      <c r="C16" s="31">
        <v>1117.75</v>
      </c>
      <c r="D16" s="32">
        <v>355.83330000000001</v>
      </c>
      <c r="E16" s="30">
        <v>7617.8329999999996</v>
      </c>
      <c r="F16" s="33">
        <v>55.75</v>
      </c>
      <c r="G16" s="30">
        <v>998.33330000000001</v>
      </c>
      <c r="H16" s="32">
        <v>37.416670000000003</v>
      </c>
      <c r="I16" s="29">
        <f t="shared" si="0"/>
        <v>29932.746269999996</v>
      </c>
    </row>
    <row r="17" spans="1:10" ht="15" customHeight="1" x14ac:dyDescent="0.25">
      <c r="A17" s="6" t="s">
        <v>15</v>
      </c>
      <c r="B17" s="30">
        <v>10216.58</v>
      </c>
      <c r="C17" s="31">
        <v>636</v>
      </c>
      <c r="D17" s="32">
        <v>355.75</v>
      </c>
      <c r="E17" s="30">
        <v>3565.9169999999999</v>
      </c>
      <c r="F17" s="33">
        <v>42.916670000000003</v>
      </c>
      <c r="G17" s="30">
        <v>430</v>
      </c>
      <c r="H17" s="32">
        <v>8.5</v>
      </c>
      <c r="I17" s="29">
        <f t="shared" si="0"/>
        <v>15255.66367</v>
      </c>
    </row>
    <row r="18" spans="1:10" ht="15" customHeight="1" x14ac:dyDescent="0.25">
      <c r="A18" s="6" t="s">
        <v>12</v>
      </c>
      <c r="B18" s="30">
        <v>39564.92</v>
      </c>
      <c r="C18" s="30">
        <v>3790.5830000000001</v>
      </c>
      <c r="D18" s="34">
        <v>2801.8330000000001</v>
      </c>
      <c r="E18" s="30">
        <v>6108</v>
      </c>
      <c r="F18" s="35">
        <v>46.916670000000003</v>
      </c>
      <c r="G18" s="30">
        <v>617.83330000000001</v>
      </c>
      <c r="H18" s="32">
        <v>34.833329999999997</v>
      </c>
      <c r="I18" s="29">
        <f t="shared" si="0"/>
        <v>52964.919299999994</v>
      </c>
    </row>
    <row r="19" spans="1:10" ht="15" customHeight="1" x14ac:dyDescent="0.25">
      <c r="A19" s="6" t="s">
        <v>13</v>
      </c>
      <c r="B19" s="30">
        <v>6632.5829999999996</v>
      </c>
      <c r="C19" s="31">
        <v>419.08330000000001</v>
      </c>
      <c r="D19" s="32">
        <v>236.5</v>
      </c>
      <c r="E19" s="30">
        <v>4045.3330000000001</v>
      </c>
      <c r="F19" s="33">
        <v>37.583329999999997</v>
      </c>
      <c r="G19" s="30">
        <v>570.58330000000001</v>
      </c>
      <c r="H19" s="32">
        <v>9</v>
      </c>
      <c r="I19" s="29">
        <f t="shared" si="0"/>
        <v>11950.665929999999</v>
      </c>
    </row>
    <row r="20" spans="1:10" ht="15" customHeight="1" x14ac:dyDescent="0.25">
      <c r="A20" s="6" t="s">
        <v>21</v>
      </c>
      <c r="B20" s="36">
        <v>528.83330000000001</v>
      </c>
      <c r="C20" s="36">
        <v>28.25</v>
      </c>
      <c r="D20" s="37">
        <v>7</v>
      </c>
      <c r="E20" s="36">
        <v>32</v>
      </c>
      <c r="F20" s="38">
        <v>0</v>
      </c>
      <c r="G20" s="36">
        <v>1</v>
      </c>
      <c r="H20" s="37">
        <v>0</v>
      </c>
      <c r="I20" s="29">
        <f t="shared" si="0"/>
        <v>597.08330000000001</v>
      </c>
    </row>
    <row r="21" spans="1:10" ht="15" customHeight="1" x14ac:dyDescent="0.25">
      <c r="A21" s="17" t="s">
        <v>0</v>
      </c>
      <c r="B21" s="39">
        <f>SUM(B6:B20)</f>
        <v>194226.50029999999</v>
      </c>
      <c r="C21" s="39">
        <f t="shared" ref="C21:H21" si="1">SUM(C6:C20)</f>
        <v>13309.499</v>
      </c>
      <c r="D21" s="39">
        <f t="shared" si="1"/>
        <v>7426.0830000000005</v>
      </c>
      <c r="E21" s="39">
        <f t="shared" si="1"/>
        <v>51641.415999999997</v>
      </c>
      <c r="F21" s="39">
        <f t="shared" si="1"/>
        <v>448.08334000000002</v>
      </c>
      <c r="G21" s="39">
        <f t="shared" si="1"/>
        <v>5716.1665000000003</v>
      </c>
      <c r="H21" s="39">
        <f t="shared" si="1"/>
        <v>325.33332999999999</v>
      </c>
      <c r="I21" s="113">
        <f t="shared" si="0"/>
        <v>273093.08146999998</v>
      </c>
      <c r="J21" s="24"/>
    </row>
    <row r="22" spans="1:10" ht="15" customHeight="1" x14ac:dyDescent="0.25">
      <c r="A22" s="19"/>
      <c r="B22" s="20"/>
      <c r="C22" s="20"/>
      <c r="D22" s="20"/>
      <c r="E22" s="20"/>
      <c r="F22" s="20"/>
      <c r="G22" s="20"/>
      <c r="H22" s="20"/>
      <c r="I22" s="20"/>
    </row>
    <row r="23" spans="1:10" ht="15" customHeight="1" x14ac:dyDescent="0.25">
      <c r="A23" s="176" t="s">
        <v>25</v>
      </c>
      <c r="B23" s="176"/>
      <c r="C23" s="22"/>
      <c r="D23" s="22"/>
      <c r="E23" s="22"/>
      <c r="F23" s="22"/>
      <c r="G23" s="22"/>
      <c r="H23" s="22"/>
      <c r="I23" s="22"/>
    </row>
  </sheetData>
  <mergeCells count="3">
    <mergeCell ref="A4:A5"/>
    <mergeCell ref="B4:I4"/>
    <mergeCell ref="A23:B23"/>
  </mergeCells>
  <pageMargins left="0.59055118110236227" right="0.59055118110236227" top="0.78740157480314965" bottom="0.78740157480314965" header="0.31496062992125984" footer="0.31496062992125984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4"/>
  <sheetViews>
    <sheetView showGridLines="0" zoomScaleNormal="100" zoomScaleSheetLayoutView="100" workbookViewId="0"/>
  </sheetViews>
  <sheetFormatPr defaultColWidth="8.6640625" defaultRowHeight="15" customHeight="1" x14ac:dyDescent="0.25"/>
  <cols>
    <col min="1" max="1" width="22.5546875" style="11" customWidth="1"/>
    <col min="2" max="16" width="11.77734375" style="11" customWidth="1"/>
    <col min="17" max="16384" width="8.6640625" style="11"/>
  </cols>
  <sheetData>
    <row r="1" spans="1:16" ht="1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 t="s">
        <v>103</v>
      </c>
    </row>
    <row r="2" spans="1:16" ht="30" customHeight="1" x14ac:dyDescent="0.25">
      <c r="A2" s="12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5" customHeight="1" x14ac:dyDescent="0.25">
      <c r="A4" s="164" t="s">
        <v>48</v>
      </c>
      <c r="B4" s="177" t="s">
        <v>77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</row>
    <row r="5" spans="1:16" ht="15" customHeight="1" x14ac:dyDescent="0.25">
      <c r="A5" s="165"/>
      <c r="B5" s="179" t="s">
        <v>31</v>
      </c>
      <c r="C5" s="180"/>
      <c r="D5" s="180"/>
      <c r="E5" s="180"/>
      <c r="F5" s="180"/>
      <c r="G5" s="180"/>
      <c r="H5" s="181"/>
      <c r="I5" s="179" t="s">
        <v>32</v>
      </c>
      <c r="J5" s="180"/>
      <c r="K5" s="180"/>
      <c r="L5" s="180"/>
      <c r="M5" s="180"/>
      <c r="N5" s="180"/>
      <c r="O5" s="181"/>
      <c r="P5" s="177" t="s">
        <v>2</v>
      </c>
    </row>
    <row r="6" spans="1:16" ht="15" customHeight="1" x14ac:dyDescent="0.25">
      <c r="A6" s="166"/>
      <c r="B6" s="13" t="s">
        <v>35</v>
      </c>
      <c r="C6" s="13" t="s">
        <v>36</v>
      </c>
      <c r="D6" s="13" t="s">
        <v>37</v>
      </c>
      <c r="E6" s="13" t="s">
        <v>38</v>
      </c>
      <c r="F6" s="13" t="s">
        <v>39</v>
      </c>
      <c r="G6" s="13" t="s">
        <v>40</v>
      </c>
      <c r="H6" s="13" t="s">
        <v>2</v>
      </c>
      <c r="I6" s="13" t="s">
        <v>35</v>
      </c>
      <c r="J6" s="13" t="s">
        <v>36</v>
      </c>
      <c r="K6" s="13" t="s">
        <v>37</v>
      </c>
      <c r="L6" s="13" t="s">
        <v>38</v>
      </c>
      <c r="M6" s="13" t="s">
        <v>39</v>
      </c>
      <c r="N6" s="13" t="s">
        <v>40</v>
      </c>
      <c r="O6" s="13" t="s">
        <v>2</v>
      </c>
      <c r="P6" s="182"/>
    </row>
    <row r="7" spans="1:16" ht="15" customHeight="1" x14ac:dyDescent="0.25">
      <c r="A7" s="6" t="s">
        <v>30</v>
      </c>
      <c r="B7" s="14">
        <v>57.25</v>
      </c>
      <c r="C7" s="15">
        <v>770.33299999999997</v>
      </c>
      <c r="D7" s="15">
        <v>3502.5830000000001</v>
      </c>
      <c r="E7" s="15">
        <v>9904.08</v>
      </c>
      <c r="F7" s="15">
        <v>9463.6669999999995</v>
      </c>
      <c r="G7" s="15">
        <v>4308.67</v>
      </c>
      <c r="H7" s="16">
        <f>SUM(B7:G7)</f>
        <v>28006.582999999999</v>
      </c>
      <c r="I7" s="14">
        <v>0.91666700000000001</v>
      </c>
      <c r="J7" s="14">
        <v>31.083300000000001</v>
      </c>
      <c r="K7" s="14">
        <v>165.58330000000001</v>
      </c>
      <c r="L7" s="14">
        <v>325.83300000000003</v>
      </c>
      <c r="M7" s="14">
        <v>348.66669999999999</v>
      </c>
      <c r="N7" s="14">
        <v>321.58300000000003</v>
      </c>
      <c r="O7" s="16">
        <f>SUM(I7:N7)</f>
        <v>1193.6659670000001</v>
      </c>
      <c r="P7" s="16">
        <f>O7+H7</f>
        <v>29200.248967</v>
      </c>
    </row>
    <row r="8" spans="1:16" ht="15" customHeight="1" x14ac:dyDescent="0.25">
      <c r="A8" s="6" t="s">
        <v>8</v>
      </c>
      <c r="B8" s="14">
        <v>167</v>
      </c>
      <c r="C8" s="15">
        <v>1630.17</v>
      </c>
      <c r="D8" s="15">
        <v>6044.1670000000004</v>
      </c>
      <c r="E8" s="15">
        <v>12188.1</v>
      </c>
      <c r="F8" s="15">
        <v>9005.75</v>
      </c>
      <c r="G8" s="15">
        <v>3852.25</v>
      </c>
      <c r="H8" s="16">
        <f t="shared" ref="H8:H21" si="0">SUM(B8:G8)</f>
        <v>32887.437000000005</v>
      </c>
      <c r="I8" s="14">
        <v>1.25</v>
      </c>
      <c r="J8" s="14">
        <v>16</v>
      </c>
      <c r="K8" s="14">
        <v>97.583330000000004</v>
      </c>
      <c r="L8" s="14">
        <v>156.583</v>
      </c>
      <c r="M8" s="14">
        <v>158.83330000000001</v>
      </c>
      <c r="N8" s="14">
        <v>222.667</v>
      </c>
      <c r="O8" s="16">
        <f t="shared" ref="O8:O21" si="1">SUM(I8:N8)</f>
        <v>652.91663000000005</v>
      </c>
      <c r="P8" s="16">
        <f t="shared" ref="P8:P21" si="2">O8+H8</f>
        <v>33540.353630000005</v>
      </c>
    </row>
    <row r="9" spans="1:16" ht="15" customHeight="1" x14ac:dyDescent="0.25">
      <c r="A9" s="6" t="s">
        <v>9</v>
      </c>
      <c r="B9" s="14">
        <v>103.66670000000001</v>
      </c>
      <c r="C9" s="15">
        <v>871.08299999999997</v>
      </c>
      <c r="D9" s="15">
        <v>2983.25</v>
      </c>
      <c r="E9" s="15">
        <v>5572.75</v>
      </c>
      <c r="F9" s="15">
        <v>3532.8330000000001</v>
      </c>
      <c r="G9" s="15">
        <v>1396.92</v>
      </c>
      <c r="H9" s="16">
        <f t="shared" si="0"/>
        <v>14460.502700000001</v>
      </c>
      <c r="I9" s="14">
        <v>0.58333299999999999</v>
      </c>
      <c r="J9" s="14">
        <v>6.4166699999999999</v>
      </c>
      <c r="K9" s="14">
        <v>26.08333</v>
      </c>
      <c r="L9" s="14">
        <v>57.333300000000001</v>
      </c>
      <c r="M9" s="14">
        <v>55.333329999999997</v>
      </c>
      <c r="N9" s="14">
        <v>74.583299999999994</v>
      </c>
      <c r="O9" s="16">
        <f t="shared" si="1"/>
        <v>220.33326299999999</v>
      </c>
      <c r="P9" s="16">
        <f t="shared" si="2"/>
        <v>14680.835963000001</v>
      </c>
    </row>
    <row r="10" spans="1:16" ht="15" customHeight="1" x14ac:dyDescent="0.25">
      <c r="A10" s="6" t="s">
        <v>10</v>
      </c>
      <c r="B10" s="14">
        <v>92.666669999999996</v>
      </c>
      <c r="C10" s="15">
        <v>807.33299999999997</v>
      </c>
      <c r="D10" s="15">
        <v>2659.5</v>
      </c>
      <c r="E10" s="15">
        <v>4824.5</v>
      </c>
      <c r="F10" s="15">
        <v>3216.6669999999999</v>
      </c>
      <c r="G10" s="15">
        <v>1304.67</v>
      </c>
      <c r="H10" s="16">
        <f t="shared" si="0"/>
        <v>12905.336670000001</v>
      </c>
      <c r="I10" s="14">
        <v>1.8333330000000001</v>
      </c>
      <c r="J10" s="14">
        <v>12</v>
      </c>
      <c r="K10" s="14">
        <v>41.333329999999997</v>
      </c>
      <c r="L10" s="14">
        <v>72.916700000000006</v>
      </c>
      <c r="M10" s="14">
        <v>62.833329999999997</v>
      </c>
      <c r="N10" s="14">
        <v>72.25</v>
      </c>
      <c r="O10" s="16">
        <f t="shared" si="1"/>
        <v>263.16669300000001</v>
      </c>
      <c r="P10" s="16">
        <f t="shared" si="2"/>
        <v>13168.503363</v>
      </c>
    </row>
    <row r="11" spans="1:16" ht="15" customHeight="1" x14ac:dyDescent="0.25">
      <c r="A11" s="6" t="s">
        <v>11</v>
      </c>
      <c r="B11" s="14">
        <v>65.583330000000004</v>
      </c>
      <c r="C11" s="14">
        <v>501</v>
      </c>
      <c r="D11" s="15">
        <v>1215.9169999999999</v>
      </c>
      <c r="E11" s="15">
        <v>1743.92</v>
      </c>
      <c r="F11" s="15">
        <v>1153.0830000000001</v>
      </c>
      <c r="G11" s="14">
        <v>507.08300000000003</v>
      </c>
      <c r="H11" s="16">
        <f t="shared" si="0"/>
        <v>5186.5863299999992</v>
      </c>
      <c r="I11" s="14">
        <v>0.5</v>
      </c>
      <c r="J11" s="14">
        <v>6.5</v>
      </c>
      <c r="K11" s="14">
        <v>15.33333</v>
      </c>
      <c r="L11" s="14">
        <v>32.333300000000001</v>
      </c>
      <c r="M11" s="14">
        <v>26.91667</v>
      </c>
      <c r="N11" s="14">
        <v>35.833300000000001</v>
      </c>
      <c r="O11" s="16">
        <f t="shared" si="1"/>
        <v>117.41659999999999</v>
      </c>
      <c r="P11" s="16">
        <f t="shared" si="2"/>
        <v>5304.0029299999987</v>
      </c>
    </row>
    <row r="12" spans="1:16" ht="15" customHeight="1" x14ac:dyDescent="0.25">
      <c r="A12" s="6" t="s">
        <v>19</v>
      </c>
      <c r="B12" s="14">
        <v>324.25</v>
      </c>
      <c r="C12" s="15">
        <v>1920.75</v>
      </c>
      <c r="D12" s="15">
        <v>3973.9169999999999</v>
      </c>
      <c r="E12" s="15">
        <v>5475.17</v>
      </c>
      <c r="F12" s="15">
        <v>3401.3330000000001</v>
      </c>
      <c r="G12" s="15">
        <v>1448.08</v>
      </c>
      <c r="H12" s="16">
        <f t="shared" si="0"/>
        <v>16543.5</v>
      </c>
      <c r="I12" s="14">
        <v>5.5833329999999997</v>
      </c>
      <c r="J12" s="14">
        <v>21.833300000000001</v>
      </c>
      <c r="K12" s="14">
        <v>48.5</v>
      </c>
      <c r="L12" s="14">
        <v>65.75</v>
      </c>
      <c r="M12" s="14">
        <v>72.333330000000004</v>
      </c>
      <c r="N12" s="14">
        <v>100.75</v>
      </c>
      <c r="O12" s="16">
        <f t="shared" si="1"/>
        <v>314.74996299999998</v>
      </c>
      <c r="P12" s="16">
        <f t="shared" si="2"/>
        <v>16858.249962999998</v>
      </c>
    </row>
    <row r="13" spans="1:16" ht="15" customHeight="1" x14ac:dyDescent="0.25">
      <c r="A13" s="6" t="s">
        <v>18</v>
      </c>
      <c r="B13" s="14">
        <v>85.333330000000004</v>
      </c>
      <c r="C13" s="15">
        <v>664.08299999999997</v>
      </c>
      <c r="D13" s="15">
        <v>1944.5830000000001</v>
      </c>
      <c r="E13" s="15">
        <v>3437.42</v>
      </c>
      <c r="F13" s="15">
        <v>2356.4169999999999</v>
      </c>
      <c r="G13" s="15">
        <v>951.91700000000003</v>
      </c>
      <c r="H13" s="16">
        <f t="shared" si="0"/>
        <v>9439.7533299999996</v>
      </c>
      <c r="I13" s="14">
        <v>2</v>
      </c>
      <c r="J13" s="14">
        <v>13.583299999999999</v>
      </c>
      <c r="K13" s="14">
        <v>24.33333</v>
      </c>
      <c r="L13" s="14">
        <v>38.75</v>
      </c>
      <c r="M13" s="14">
        <v>46.416670000000003</v>
      </c>
      <c r="N13" s="14">
        <v>81.916700000000006</v>
      </c>
      <c r="O13" s="16">
        <f t="shared" si="1"/>
        <v>207</v>
      </c>
      <c r="P13" s="16">
        <f t="shared" si="2"/>
        <v>9646.7533299999996</v>
      </c>
    </row>
    <row r="14" spans="1:16" ht="15" customHeight="1" x14ac:dyDescent="0.25">
      <c r="A14" s="6" t="s">
        <v>16</v>
      </c>
      <c r="B14" s="14">
        <v>91.916669999999996</v>
      </c>
      <c r="C14" s="15">
        <v>710.25</v>
      </c>
      <c r="D14" s="15">
        <v>2492.5</v>
      </c>
      <c r="E14" s="15">
        <v>4698.42</v>
      </c>
      <c r="F14" s="15">
        <v>3091.0830000000001</v>
      </c>
      <c r="G14" s="15">
        <v>1246.33</v>
      </c>
      <c r="H14" s="16">
        <f t="shared" si="0"/>
        <v>12330.499670000001</v>
      </c>
      <c r="I14" s="14">
        <v>0</v>
      </c>
      <c r="J14" s="14">
        <v>6.1666699999999999</v>
      </c>
      <c r="K14" s="14">
        <v>27.16667</v>
      </c>
      <c r="L14" s="14">
        <v>55.166699999999999</v>
      </c>
      <c r="M14" s="14">
        <v>51.916670000000003</v>
      </c>
      <c r="N14" s="14">
        <v>81.75</v>
      </c>
      <c r="O14" s="16">
        <f t="shared" si="1"/>
        <v>222.16670999999999</v>
      </c>
      <c r="P14" s="16">
        <f t="shared" si="2"/>
        <v>12552.666380000001</v>
      </c>
    </row>
    <row r="15" spans="1:16" ht="15" customHeight="1" x14ac:dyDescent="0.25">
      <c r="A15" s="6" t="s">
        <v>17</v>
      </c>
      <c r="B15" s="14">
        <v>67.333330000000004</v>
      </c>
      <c r="C15" s="15">
        <v>690.58299999999997</v>
      </c>
      <c r="D15" s="15">
        <v>2621.5</v>
      </c>
      <c r="E15" s="15">
        <v>4708.42</v>
      </c>
      <c r="F15" s="15">
        <v>3000.0830000000001</v>
      </c>
      <c r="G15" s="15">
        <v>1108.25</v>
      </c>
      <c r="H15" s="16">
        <f t="shared" si="0"/>
        <v>12196.169330000001</v>
      </c>
      <c r="I15" s="14">
        <v>2.5833330000000001</v>
      </c>
      <c r="J15" s="14">
        <v>6.3333300000000001</v>
      </c>
      <c r="K15" s="14">
        <v>20.66667</v>
      </c>
      <c r="L15" s="14">
        <v>42.25</v>
      </c>
      <c r="M15" s="14">
        <v>42.75</v>
      </c>
      <c r="N15" s="14">
        <v>53.25</v>
      </c>
      <c r="O15" s="16">
        <f t="shared" si="1"/>
        <v>167.83333299999998</v>
      </c>
      <c r="P15" s="16">
        <f t="shared" si="2"/>
        <v>12364.002663000001</v>
      </c>
    </row>
    <row r="16" spans="1:16" ht="15" customHeight="1" x14ac:dyDescent="0.25">
      <c r="A16" s="6" t="s">
        <v>20</v>
      </c>
      <c r="B16" s="14">
        <v>52</v>
      </c>
      <c r="C16" s="14">
        <v>617.25</v>
      </c>
      <c r="D16" s="15">
        <v>2779.3330000000001</v>
      </c>
      <c r="E16" s="15">
        <v>4805.92</v>
      </c>
      <c r="F16" s="15">
        <v>2912.4169999999999</v>
      </c>
      <c r="G16" s="15">
        <v>1080</v>
      </c>
      <c r="H16" s="16">
        <f t="shared" si="0"/>
        <v>12246.92</v>
      </c>
      <c r="I16" s="14">
        <v>0.66666700000000001</v>
      </c>
      <c r="J16" s="14">
        <v>3.4166699999999999</v>
      </c>
      <c r="K16" s="14">
        <v>18.66667</v>
      </c>
      <c r="L16" s="14">
        <v>42.083300000000001</v>
      </c>
      <c r="M16" s="14">
        <v>52.416670000000003</v>
      </c>
      <c r="N16" s="14">
        <v>57</v>
      </c>
      <c r="O16" s="16">
        <f t="shared" si="1"/>
        <v>174.249977</v>
      </c>
      <c r="P16" s="16">
        <f t="shared" si="2"/>
        <v>12421.169977</v>
      </c>
    </row>
    <row r="17" spans="1:16" ht="15" customHeight="1" x14ac:dyDescent="0.25">
      <c r="A17" s="6" t="s">
        <v>14</v>
      </c>
      <c r="B17" s="14">
        <v>119.66670000000001</v>
      </c>
      <c r="C17" s="15">
        <v>1202</v>
      </c>
      <c r="D17" s="15">
        <v>5054.8329999999996</v>
      </c>
      <c r="E17" s="15">
        <v>10967.6</v>
      </c>
      <c r="F17" s="15">
        <v>7749.5</v>
      </c>
      <c r="G17" s="15">
        <v>3033.42</v>
      </c>
      <c r="H17" s="16">
        <f t="shared" si="0"/>
        <v>28127.019699999997</v>
      </c>
      <c r="I17" s="14">
        <v>3.4166669999999999</v>
      </c>
      <c r="J17" s="14">
        <v>9.75</v>
      </c>
      <c r="K17" s="14">
        <v>52.5</v>
      </c>
      <c r="L17" s="14">
        <v>128.833</v>
      </c>
      <c r="M17" s="14">
        <v>151.83330000000001</v>
      </c>
      <c r="N17" s="14">
        <v>174.417</v>
      </c>
      <c r="O17" s="16">
        <f t="shared" si="1"/>
        <v>520.74996699999997</v>
      </c>
      <c r="P17" s="16">
        <f t="shared" si="2"/>
        <v>28647.769666999997</v>
      </c>
    </row>
    <row r="18" spans="1:16" ht="15" customHeight="1" x14ac:dyDescent="0.25">
      <c r="A18" s="6" t="s">
        <v>15</v>
      </c>
      <c r="B18" s="14">
        <v>124.91670000000001</v>
      </c>
      <c r="C18" s="15">
        <v>871.41700000000003</v>
      </c>
      <c r="D18" s="15">
        <v>2946.25</v>
      </c>
      <c r="E18" s="15">
        <v>5399.83</v>
      </c>
      <c r="F18" s="15">
        <v>3467.25</v>
      </c>
      <c r="G18" s="15">
        <v>1365.33</v>
      </c>
      <c r="H18" s="16">
        <f t="shared" si="0"/>
        <v>14174.993700000001</v>
      </c>
      <c r="I18" s="14">
        <v>1.5833330000000001</v>
      </c>
      <c r="J18" s="14">
        <v>6.25</v>
      </c>
      <c r="K18" s="14">
        <v>20.75</v>
      </c>
      <c r="L18" s="14">
        <v>52.25</v>
      </c>
      <c r="M18" s="14">
        <v>64.25</v>
      </c>
      <c r="N18" s="14">
        <v>82.25</v>
      </c>
      <c r="O18" s="16">
        <f t="shared" si="1"/>
        <v>227.33333299999998</v>
      </c>
      <c r="P18" s="16">
        <f t="shared" si="2"/>
        <v>14402.327033000001</v>
      </c>
    </row>
    <row r="19" spans="1:16" ht="15" customHeight="1" x14ac:dyDescent="0.25">
      <c r="A19" s="6" t="s">
        <v>12</v>
      </c>
      <c r="B19" s="14">
        <v>285.41669999999999</v>
      </c>
      <c r="C19" s="15">
        <v>1873.58</v>
      </c>
      <c r="D19" s="15">
        <v>5552.5829999999996</v>
      </c>
      <c r="E19" s="15">
        <v>9682</v>
      </c>
      <c r="F19" s="15">
        <v>6044.1670000000004</v>
      </c>
      <c r="G19" s="15">
        <v>2296.67</v>
      </c>
      <c r="H19" s="16">
        <f t="shared" si="0"/>
        <v>25734.416700000002</v>
      </c>
      <c r="I19" s="14">
        <v>4.4166670000000003</v>
      </c>
      <c r="J19" s="14">
        <v>18.833300000000001</v>
      </c>
      <c r="K19" s="14">
        <v>47.166670000000003</v>
      </c>
      <c r="L19" s="14">
        <v>91.583299999999994</v>
      </c>
      <c r="M19" s="14">
        <v>90.25</v>
      </c>
      <c r="N19" s="14">
        <v>143.083</v>
      </c>
      <c r="O19" s="16">
        <f t="shared" si="1"/>
        <v>395.33293700000002</v>
      </c>
      <c r="P19" s="16">
        <f t="shared" si="2"/>
        <v>26129.749637000001</v>
      </c>
    </row>
    <row r="20" spans="1:16" ht="15" customHeight="1" x14ac:dyDescent="0.25">
      <c r="A20" s="6" t="s">
        <v>13</v>
      </c>
      <c r="B20" s="14">
        <v>37.583329999999997</v>
      </c>
      <c r="C20" s="14">
        <v>585.83299999999997</v>
      </c>
      <c r="D20" s="15">
        <v>2593.5830000000001</v>
      </c>
      <c r="E20" s="15">
        <v>5161.92</v>
      </c>
      <c r="F20" s="15">
        <v>3411.5830000000001</v>
      </c>
      <c r="G20" s="15">
        <v>1350.58</v>
      </c>
      <c r="H20" s="16">
        <f t="shared" si="0"/>
        <v>13141.082330000001</v>
      </c>
      <c r="I20" s="14">
        <v>0.25</v>
      </c>
      <c r="J20" s="14">
        <v>5.25</v>
      </c>
      <c r="K20" s="14">
        <v>16</v>
      </c>
      <c r="L20" s="14">
        <v>37.833300000000001</v>
      </c>
      <c r="M20" s="14">
        <v>40.083329999999997</v>
      </c>
      <c r="N20" s="14">
        <v>56.666699999999999</v>
      </c>
      <c r="O20" s="16">
        <f t="shared" si="1"/>
        <v>156.08332999999999</v>
      </c>
      <c r="P20" s="16">
        <f t="shared" si="2"/>
        <v>13297.165660000001</v>
      </c>
    </row>
    <row r="21" spans="1:16" ht="15" customHeight="1" x14ac:dyDescent="0.25">
      <c r="A21" s="6" t="s">
        <v>21</v>
      </c>
      <c r="B21" s="14">
        <v>17.25</v>
      </c>
      <c r="C21" s="14">
        <v>154.667</v>
      </c>
      <c r="D21" s="14">
        <v>582.25</v>
      </c>
      <c r="E21" s="15">
        <v>871.33299999999997</v>
      </c>
      <c r="F21" s="14">
        <v>526.25</v>
      </c>
      <c r="G21" s="14">
        <v>168.833</v>
      </c>
      <c r="H21" s="16">
        <f t="shared" si="0"/>
        <v>2320.5830000000001</v>
      </c>
      <c r="I21" s="14">
        <v>0.41666700000000001</v>
      </c>
      <c r="J21" s="14">
        <v>19.416699999999999</v>
      </c>
      <c r="K21" s="14">
        <v>90.666669999999996</v>
      </c>
      <c r="L21" s="14">
        <v>102.167</v>
      </c>
      <c r="M21" s="14">
        <v>69.75</v>
      </c>
      <c r="N21" s="14">
        <v>56.583300000000001</v>
      </c>
      <c r="O21" s="16">
        <f t="shared" si="1"/>
        <v>339.000337</v>
      </c>
      <c r="P21" s="16">
        <f t="shared" si="2"/>
        <v>2659.583337</v>
      </c>
    </row>
    <row r="22" spans="1:16" ht="15" customHeight="1" x14ac:dyDescent="0.25">
      <c r="A22" s="17" t="s">
        <v>0</v>
      </c>
      <c r="B22" s="18">
        <f t="shared" ref="B22:H22" si="3">SUM(B7:B21)</f>
        <v>1691.8334599999998</v>
      </c>
      <c r="C22" s="18">
        <f t="shared" si="3"/>
        <v>13870.331999999999</v>
      </c>
      <c r="D22" s="18">
        <f t="shared" si="3"/>
        <v>46946.748999999996</v>
      </c>
      <c r="E22" s="18">
        <f t="shared" si="3"/>
        <v>89441.382999999987</v>
      </c>
      <c r="F22" s="18">
        <f t="shared" si="3"/>
        <v>62332.082999999999</v>
      </c>
      <c r="G22" s="18">
        <f t="shared" si="3"/>
        <v>25419.002999999997</v>
      </c>
      <c r="H22" s="18">
        <f t="shared" si="3"/>
        <v>239701.38346000004</v>
      </c>
      <c r="I22" s="18">
        <f>SUM(I7:I21)</f>
        <v>26</v>
      </c>
      <c r="J22" s="18">
        <f t="shared" ref="J22:P22" si="4">SUM(J7:J21)</f>
        <v>182.83323999999999</v>
      </c>
      <c r="K22" s="18">
        <f t="shared" si="4"/>
        <v>712.33329999999989</v>
      </c>
      <c r="L22" s="18">
        <f t="shared" si="4"/>
        <v>1301.6659</v>
      </c>
      <c r="M22" s="18">
        <f t="shared" si="4"/>
        <v>1334.5832999999998</v>
      </c>
      <c r="N22" s="18">
        <f t="shared" si="4"/>
        <v>1614.5833</v>
      </c>
      <c r="O22" s="18">
        <f t="shared" si="4"/>
        <v>5171.9990400000006</v>
      </c>
      <c r="P22" s="18">
        <f t="shared" si="4"/>
        <v>244873.38250000001</v>
      </c>
    </row>
    <row r="23" spans="1:16" ht="15" customHeight="1" x14ac:dyDescent="0.2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</row>
    <row r="24" spans="1:16" ht="15" customHeight="1" x14ac:dyDescent="0.25">
      <c r="A24" s="176" t="s">
        <v>25</v>
      </c>
      <c r="B24" s="176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1"/>
    </row>
  </sheetData>
  <mergeCells count="6">
    <mergeCell ref="A24:B24"/>
    <mergeCell ref="A4:A6"/>
    <mergeCell ref="B4:P4"/>
    <mergeCell ref="B5:H5"/>
    <mergeCell ref="I5:O5"/>
    <mergeCell ref="P5:P6"/>
  </mergeCells>
  <pageMargins left="0.78740157480314965" right="0.78740157480314965" top="0.59055118110236227" bottom="0.59055118110236227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8206-609D-4BD8-B802-76728E8B1C03}">
  <sheetPr>
    <pageSetUpPr fitToPage="1"/>
  </sheetPr>
  <dimension ref="A1:Q22"/>
  <sheetViews>
    <sheetView workbookViewId="0"/>
  </sheetViews>
  <sheetFormatPr defaultColWidth="8.6640625" defaultRowHeight="15" customHeight="1" x14ac:dyDescent="0.25"/>
  <cols>
    <col min="1" max="1" width="10" style="97" customWidth="1"/>
    <col min="2" max="2" width="12.5546875" style="97" customWidth="1"/>
    <col min="3" max="17" width="10.33203125" style="97" customWidth="1"/>
    <col min="18" max="16384" width="8.6640625" style="97"/>
  </cols>
  <sheetData>
    <row r="1" spans="1:17" ht="15" customHeight="1" x14ac:dyDescent="0.25">
      <c r="A1" s="94"/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6" t="s">
        <v>102</v>
      </c>
    </row>
    <row r="2" spans="1:17" ht="30" customHeight="1" x14ac:dyDescent="0.25">
      <c r="A2" s="98" t="s">
        <v>83</v>
      </c>
      <c r="B2" s="98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5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15" customHeight="1" x14ac:dyDescent="0.25">
      <c r="A4" s="188" t="s">
        <v>78</v>
      </c>
      <c r="B4" s="191" t="s">
        <v>79</v>
      </c>
      <c r="C4" s="172" t="s">
        <v>81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</row>
    <row r="5" spans="1:17" ht="15" customHeight="1" x14ac:dyDescent="0.25">
      <c r="A5" s="189"/>
      <c r="B5" s="192"/>
      <c r="C5" s="99">
        <v>2010</v>
      </c>
      <c r="D5" s="99">
        <v>2011</v>
      </c>
      <c r="E5" s="99">
        <v>2012</v>
      </c>
      <c r="F5" s="99">
        <v>2013</v>
      </c>
      <c r="G5" s="99">
        <v>2014</v>
      </c>
      <c r="H5" s="99">
        <v>2015</v>
      </c>
      <c r="I5" s="99">
        <v>2016</v>
      </c>
      <c r="J5" s="99">
        <v>2017</v>
      </c>
      <c r="K5" s="99">
        <v>2018</v>
      </c>
      <c r="L5" s="99">
        <v>2019</v>
      </c>
      <c r="M5" s="99">
        <v>2020</v>
      </c>
      <c r="N5" s="99">
        <v>2021</v>
      </c>
      <c r="O5" s="99">
        <v>2022</v>
      </c>
      <c r="P5" s="99">
        <v>2023</v>
      </c>
      <c r="Q5" s="99">
        <v>2024</v>
      </c>
    </row>
    <row r="6" spans="1:17" ht="15" customHeight="1" x14ac:dyDescent="0.25">
      <c r="A6" s="183" t="s">
        <v>80</v>
      </c>
      <c r="B6" s="108" t="s">
        <v>35</v>
      </c>
      <c r="C6" s="109">
        <v>87.333330000000004</v>
      </c>
      <c r="D6" s="110">
        <v>91</v>
      </c>
      <c r="E6" s="110">
        <v>112.25</v>
      </c>
      <c r="F6" s="110">
        <v>105.75</v>
      </c>
      <c r="G6" s="110">
        <v>73.166669999999996</v>
      </c>
      <c r="H6" s="110">
        <v>44.166670000000003</v>
      </c>
      <c r="I6" s="109">
        <v>31.08333</v>
      </c>
      <c r="J6" s="109">
        <v>28.41667</v>
      </c>
      <c r="K6" s="109">
        <v>23.75</v>
      </c>
      <c r="L6" s="109">
        <v>30.41667</v>
      </c>
      <c r="M6" s="109">
        <v>29.83333</v>
      </c>
      <c r="N6" s="109">
        <v>24.91667</v>
      </c>
      <c r="O6" s="109">
        <v>30.75</v>
      </c>
      <c r="P6" s="109">
        <v>26</v>
      </c>
      <c r="Q6" s="109">
        <v>26</v>
      </c>
    </row>
    <row r="7" spans="1:17" ht="15" customHeight="1" x14ac:dyDescent="0.25">
      <c r="A7" s="184"/>
      <c r="B7" s="100" t="s">
        <v>36</v>
      </c>
      <c r="C7" s="101">
        <v>395.66669999999999</v>
      </c>
      <c r="D7" s="102">
        <v>455.08330000000001</v>
      </c>
      <c r="E7" s="102">
        <v>472</v>
      </c>
      <c r="F7" s="102">
        <v>483.75</v>
      </c>
      <c r="G7" s="102">
        <v>413.25</v>
      </c>
      <c r="H7" s="102">
        <v>345.66669999999999</v>
      </c>
      <c r="I7" s="101">
        <v>284.75</v>
      </c>
      <c r="J7" s="101">
        <v>252.41669999999999</v>
      </c>
      <c r="K7" s="101">
        <v>247</v>
      </c>
      <c r="L7" s="101">
        <v>223.41669999999999</v>
      </c>
      <c r="M7" s="101">
        <v>222.83330000000001</v>
      </c>
      <c r="N7" s="101">
        <v>204.91669999999999</v>
      </c>
      <c r="O7" s="101">
        <v>196.25</v>
      </c>
      <c r="P7" s="101">
        <v>188.58330000000001</v>
      </c>
      <c r="Q7" s="101">
        <v>182.83330000000001</v>
      </c>
    </row>
    <row r="8" spans="1:17" ht="15" customHeight="1" x14ac:dyDescent="0.25">
      <c r="A8" s="184"/>
      <c r="B8" s="100" t="s">
        <v>37</v>
      </c>
      <c r="C8" s="101">
        <v>855.91669999999999</v>
      </c>
      <c r="D8" s="102">
        <v>938.75</v>
      </c>
      <c r="E8" s="102">
        <v>820.5</v>
      </c>
      <c r="F8" s="102">
        <v>772.5</v>
      </c>
      <c r="G8" s="102">
        <v>725.66669999999999</v>
      </c>
      <c r="H8" s="102">
        <v>746.33330000000001</v>
      </c>
      <c r="I8" s="101">
        <v>737.5</v>
      </c>
      <c r="J8" s="101">
        <v>738.91669999999999</v>
      </c>
      <c r="K8" s="101">
        <v>726.33330000000001</v>
      </c>
      <c r="L8" s="101">
        <v>685</v>
      </c>
      <c r="M8" s="101">
        <v>756.16669999999999</v>
      </c>
      <c r="N8" s="101">
        <v>670.83330000000001</v>
      </c>
      <c r="O8" s="101">
        <v>651.5</v>
      </c>
      <c r="P8" s="101">
        <v>694</v>
      </c>
      <c r="Q8" s="101">
        <v>712.33330000000001</v>
      </c>
    </row>
    <row r="9" spans="1:17" ht="15" customHeight="1" x14ac:dyDescent="0.25">
      <c r="A9" s="184"/>
      <c r="B9" s="100" t="s">
        <v>38</v>
      </c>
      <c r="C9" s="101">
        <v>1568.5830000000001</v>
      </c>
      <c r="D9" s="102">
        <v>1663.3330000000001</v>
      </c>
      <c r="E9" s="102">
        <v>1419</v>
      </c>
      <c r="F9" s="102">
        <v>1346.25</v>
      </c>
      <c r="G9" s="102">
        <v>1283.75</v>
      </c>
      <c r="H9" s="102">
        <v>1276.6669999999999</v>
      </c>
      <c r="I9" s="101">
        <v>1296.9169999999999</v>
      </c>
      <c r="J9" s="101">
        <v>1246.0830000000001</v>
      </c>
      <c r="K9" s="101">
        <v>1247.5830000000001</v>
      </c>
      <c r="L9" s="101">
        <v>1188.25</v>
      </c>
      <c r="M9" s="101">
        <v>1388.5830000000001</v>
      </c>
      <c r="N9" s="101">
        <v>1345.1669999999999</v>
      </c>
      <c r="O9" s="101">
        <v>1265.0830000000001</v>
      </c>
      <c r="P9" s="101">
        <v>1273.6669999999999</v>
      </c>
      <c r="Q9" s="101">
        <v>1301.6669999999999</v>
      </c>
    </row>
    <row r="10" spans="1:17" ht="15" customHeight="1" x14ac:dyDescent="0.25">
      <c r="A10" s="184"/>
      <c r="B10" s="100" t="s">
        <v>39</v>
      </c>
      <c r="C10" s="101">
        <v>1315.6669999999999</v>
      </c>
      <c r="D10" s="101">
        <v>1402.5</v>
      </c>
      <c r="E10" s="102">
        <v>1335.4169999999999</v>
      </c>
      <c r="F10" s="102">
        <v>1345.9169999999999</v>
      </c>
      <c r="G10" s="102">
        <v>1364.3330000000001</v>
      </c>
      <c r="H10" s="101">
        <v>1394.5</v>
      </c>
      <c r="I10" s="101">
        <v>1397.5</v>
      </c>
      <c r="J10" s="101">
        <v>1345.5</v>
      </c>
      <c r="K10" s="101">
        <v>1318.8330000000001</v>
      </c>
      <c r="L10" s="101">
        <v>1288.75</v>
      </c>
      <c r="M10" s="101">
        <v>1470.1669999999999</v>
      </c>
      <c r="N10" s="101">
        <v>1383.5</v>
      </c>
      <c r="O10" s="101">
        <v>1251.9169999999999</v>
      </c>
      <c r="P10" s="101">
        <v>1250.5</v>
      </c>
      <c r="Q10" s="101">
        <v>1334.5830000000001</v>
      </c>
    </row>
    <row r="11" spans="1:17" ht="15" customHeight="1" x14ac:dyDescent="0.25">
      <c r="A11" s="184"/>
      <c r="B11" s="100" t="s">
        <v>40</v>
      </c>
      <c r="C11" s="101">
        <v>1132.6669999999999</v>
      </c>
      <c r="D11" s="102">
        <v>1165.0830000000001</v>
      </c>
      <c r="E11" s="102">
        <v>1137.8330000000001</v>
      </c>
      <c r="F11" s="102">
        <v>1190.75</v>
      </c>
      <c r="G11" s="102">
        <v>1264.5</v>
      </c>
      <c r="H11" s="102">
        <v>1349.25</v>
      </c>
      <c r="I11" s="101">
        <v>1439.8330000000001</v>
      </c>
      <c r="J11" s="101">
        <v>1512.9169999999999</v>
      </c>
      <c r="K11" s="101">
        <v>1550.5</v>
      </c>
      <c r="L11" s="101">
        <v>1549.75</v>
      </c>
      <c r="M11" s="101">
        <v>1849.5</v>
      </c>
      <c r="N11" s="101">
        <v>1675.0830000000001</v>
      </c>
      <c r="O11" s="101">
        <v>1603.5</v>
      </c>
      <c r="P11" s="101">
        <v>1615.8330000000001</v>
      </c>
      <c r="Q11" s="101">
        <v>1614.5830000000001</v>
      </c>
    </row>
    <row r="12" spans="1:17" ht="15" customHeight="1" x14ac:dyDescent="0.25">
      <c r="A12" s="185"/>
      <c r="B12" s="160" t="s">
        <v>2</v>
      </c>
      <c r="C12" s="143">
        <f t="shared" ref="C12:Q12" si="0">SUM(C6:C11)</f>
        <v>5355.8337300000003</v>
      </c>
      <c r="D12" s="143">
        <f t="shared" si="0"/>
        <v>5715.7492999999995</v>
      </c>
      <c r="E12" s="143">
        <f t="shared" si="0"/>
        <v>5297</v>
      </c>
      <c r="F12" s="143">
        <f t="shared" si="0"/>
        <v>5244.9169999999995</v>
      </c>
      <c r="G12" s="143">
        <f t="shared" si="0"/>
        <v>5124.6663700000008</v>
      </c>
      <c r="H12" s="143">
        <f t="shared" si="0"/>
        <v>5156.58367</v>
      </c>
      <c r="I12" s="143">
        <f t="shared" si="0"/>
        <v>5187.5833299999995</v>
      </c>
      <c r="J12" s="143">
        <f t="shared" si="0"/>
        <v>5124.2500700000001</v>
      </c>
      <c r="K12" s="143">
        <f t="shared" si="0"/>
        <v>5113.9992999999995</v>
      </c>
      <c r="L12" s="143">
        <f t="shared" ref="L12:N12" si="1">SUM(L6:L11)</f>
        <v>4965.5833700000003</v>
      </c>
      <c r="M12" s="143">
        <f t="shared" si="1"/>
        <v>5717.0833299999995</v>
      </c>
      <c r="N12" s="143">
        <f t="shared" si="1"/>
        <v>5304.4166700000005</v>
      </c>
      <c r="O12" s="143">
        <f t="shared" ref="O12" si="2">SUM(O6:O11)</f>
        <v>4999</v>
      </c>
      <c r="P12" s="143">
        <f t="shared" si="0"/>
        <v>5048.5833000000002</v>
      </c>
      <c r="Q12" s="143">
        <f t="shared" si="0"/>
        <v>5171.9996000000001</v>
      </c>
    </row>
    <row r="13" spans="1:17" ht="15" customHeight="1" x14ac:dyDescent="0.25">
      <c r="A13" s="184" t="s">
        <v>84</v>
      </c>
      <c r="B13" s="100" t="s">
        <v>35</v>
      </c>
      <c r="C13" s="101">
        <v>3515.4169999999999</v>
      </c>
      <c r="D13" s="102">
        <v>3118.25</v>
      </c>
      <c r="E13" s="102">
        <v>2872.3330000000001</v>
      </c>
      <c r="F13" s="102">
        <v>2820</v>
      </c>
      <c r="G13" s="102">
        <v>2781.5</v>
      </c>
      <c r="H13" s="102">
        <v>2792.1669999999999</v>
      </c>
      <c r="I13" s="101">
        <v>2838.5830000000001</v>
      </c>
      <c r="J13" s="101">
        <v>2832.6669999999999</v>
      </c>
      <c r="K13" s="101">
        <v>2788.75</v>
      </c>
      <c r="L13" s="101">
        <v>2517.25</v>
      </c>
      <c r="M13" s="101">
        <v>2401.6669999999999</v>
      </c>
      <c r="N13" s="101">
        <v>2291.4169999999999</v>
      </c>
      <c r="O13" s="101">
        <v>2098.5830000000001</v>
      </c>
      <c r="P13" s="101">
        <v>1835.0830000000001</v>
      </c>
      <c r="Q13" s="101">
        <v>1691.8330000000001</v>
      </c>
    </row>
    <row r="14" spans="1:17" ht="15" customHeight="1" x14ac:dyDescent="0.25">
      <c r="A14" s="184"/>
      <c r="B14" s="100" t="s">
        <v>36</v>
      </c>
      <c r="C14" s="101">
        <v>32102</v>
      </c>
      <c r="D14" s="102">
        <v>30539.5</v>
      </c>
      <c r="E14" s="102">
        <v>29133.08</v>
      </c>
      <c r="F14" s="102">
        <v>27771.58</v>
      </c>
      <c r="G14" s="102">
        <v>26407.5</v>
      </c>
      <c r="H14" s="102">
        <v>25569.17</v>
      </c>
      <c r="I14" s="101">
        <v>24368.67</v>
      </c>
      <c r="J14" s="101">
        <v>23898.17</v>
      </c>
      <c r="K14" s="101">
        <v>22837.17</v>
      </c>
      <c r="L14" s="101">
        <v>20452.25</v>
      </c>
      <c r="M14" s="101">
        <v>20567.330000000002</v>
      </c>
      <c r="N14" s="101">
        <v>19455.080000000002</v>
      </c>
      <c r="O14" s="101">
        <v>17606.169999999998</v>
      </c>
      <c r="P14" s="101">
        <v>15828.08</v>
      </c>
      <c r="Q14" s="101">
        <v>13870.33</v>
      </c>
    </row>
    <row r="15" spans="1:17" ht="15" customHeight="1" x14ac:dyDescent="0.25">
      <c r="A15" s="184"/>
      <c r="B15" s="100" t="s">
        <v>37</v>
      </c>
      <c r="C15" s="101">
        <v>80653</v>
      </c>
      <c r="D15" s="102">
        <v>75420.33</v>
      </c>
      <c r="E15" s="102">
        <v>70777.08</v>
      </c>
      <c r="F15" s="102">
        <v>66617.67</v>
      </c>
      <c r="G15" s="102">
        <v>63339.83</v>
      </c>
      <c r="H15" s="102">
        <v>62290.83</v>
      </c>
      <c r="I15" s="101">
        <v>61799.25</v>
      </c>
      <c r="J15" s="101">
        <v>63101.08</v>
      </c>
      <c r="K15" s="101">
        <v>63960.83</v>
      </c>
      <c r="L15" s="101">
        <v>63597.67</v>
      </c>
      <c r="M15" s="101">
        <v>68063.42</v>
      </c>
      <c r="N15" s="101">
        <v>63654.75</v>
      </c>
      <c r="O15" s="101">
        <v>59372.5</v>
      </c>
      <c r="P15" s="101">
        <v>53424.75</v>
      </c>
      <c r="Q15" s="101">
        <v>46946.75</v>
      </c>
    </row>
    <row r="16" spans="1:17" ht="15" customHeight="1" x14ac:dyDescent="0.25">
      <c r="A16" s="184"/>
      <c r="B16" s="100" t="s">
        <v>38</v>
      </c>
      <c r="C16" s="101">
        <v>132236.70000000001</v>
      </c>
      <c r="D16" s="101">
        <v>123292.3</v>
      </c>
      <c r="E16" s="102">
        <v>114193.5</v>
      </c>
      <c r="F16" s="102">
        <v>105323.3</v>
      </c>
      <c r="G16" s="102">
        <v>97382.75</v>
      </c>
      <c r="H16" s="102">
        <v>95636</v>
      </c>
      <c r="I16" s="101">
        <v>94543.75</v>
      </c>
      <c r="J16" s="101">
        <v>95854.83</v>
      </c>
      <c r="K16" s="101">
        <v>96989.58</v>
      </c>
      <c r="L16" s="101">
        <v>99026.5</v>
      </c>
      <c r="M16" s="101">
        <v>109193.3</v>
      </c>
      <c r="N16" s="101">
        <v>104381.4</v>
      </c>
      <c r="O16" s="101">
        <v>101198.9</v>
      </c>
      <c r="P16" s="101">
        <v>97244.17</v>
      </c>
      <c r="Q16" s="101">
        <v>89441.33</v>
      </c>
    </row>
    <row r="17" spans="1:17" ht="15" customHeight="1" x14ac:dyDescent="0.25">
      <c r="A17" s="184"/>
      <c r="B17" s="100" t="s">
        <v>39</v>
      </c>
      <c r="C17" s="101">
        <v>64249.42</v>
      </c>
      <c r="D17" s="102">
        <v>68133.25</v>
      </c>
      <c r="E17" s="102">
        <v>68910.33</v>
      </c>
      <c r="F17" s="102">
        <v>68465.42</v>
      </c>
      <c r="G17" s="102">
        <v>65805.67</v>
      </c>
      <c r="H17" s="102">
        <v>66128.92</v>
      </c>
      <c r="I17" s="101">
        <v>64553.75</v>
      </c>
      <c r="J17" s="101">
        <v>65175.75</v>
      </c>
      <c r="K17" s="101">
        <v>65392</v>
      </c>
      <c r="L17" s="101">
        <v>67654.17</v>
      </c>
      <c r="M17" s="101">
        <v>77269.33</v>
      </c>
      <c r="N17" s="101">
        <v>72631.17</v>
      </c>
      <c r="O17" s="101">
        <v>69620.17</v>
      </c>
      <c r="P17" s="101">
        <v>67014.5</v>
      </c>
      <c r="Q17" s="101">
        <v>62332.08</v>
      </c>
    </row>
    <row r="18" spans="1:17" ht="15" customHeight="1" x14ac:dyDescent="0.25">
      <c r="A18" s="184"/>
      <c r="B18" s="100" t="s">
        <v>40</v>
      </c>
      <c r="C18" s="101">
        <v>14440.83</v>
      </c>
      <c r="D18" s="102">
        <v>15387.75</v>
      </c>
      <c r="E18" s="102">
        <v>15471.75</v>
      </c>
      <c r="F18" s="102">
        <v>16487.669999999998</v>
      </c>
      <c r="G18" s="102">
        <v>17712.830000000002</v>
      </c>
      <c r="H18" s="102">
        <v>19845.169999999998</v>
      </c>
      <c r="I18" s="101">
        <v>21157.33</v>
      </c>
      <c r="J18" s="101">
        <v>23018.75</v>
      </c>
      <c r="K18" s="101">
        <v>24765.33</v>
      </c>
      <c r="L18" s="101">
        <v>26915.17</v>
      </c>
      <c r="M18" s="101">
        <v>32317.58</v>
      </c>
      <c r="N18" s="101">
        <v>29862.83</v>
      </c>
      <c r="O18" s="101">
        <v>28133.83</v>
      </c>
      <c r="P18" s="101">
        <v>26974.33</v>
      </c>
      <c r="Q18" s="101">
        <v>25419</v>
      </c>
    </row>
    <row r="19" spans="1:17" ht="15" customHeight="1" x14ac:dyDescent="0.25">
      <c r="A19" s="185"/>
      <c r="B19" s="161" t="s">
        <v>2</v>
      </c>
      <c r="C19" s="143">
        <f>SUM(C13:C18)</f>
        <v>327197.36700000003</v>
      </c>
      <c r="D19" s="143">
        <f t="shared" ref="D19" si="3">SUM(D13:D18)</f>
        <v>315891.38</v>
      </c>
      <c r="E19" s="143">
        <f t="shared" ref="E19" si="4">SUM(E13:E18)</f>
        <v>301358.07300000003</v>
      </c>
      <c r="F19" s="143">
        <f t="shared" ref="F19" si="5">SUM(F13:F18)</f>
        <v>287485.63999999996</v>
      </c>
      <c r="G19" s="143">
        <f t="shared" ref="G19" si="6">SUM(G13:G18)</f>
        <v>273430.08</v>
      </c>
      <c r="H19" s="143">
        <f t="shared" ref="H19" si="7">SUM(H13:H18)</f>
        <v>272262.25699999998</v>
      </c>
      <c r="I19" s="143">
        <f t="shared" ref="I19" si="8">SUM(I13:I18)</f>
        <v>269261.33299999998</v>
      </c>
      <c r="J19" s="143">
        <f t="shared" ref="J19" si="9">SUM(J13:J18)</f>
        <v>273881.24699999997</v>
      </c>
      <c r="K19" s="143">
        <f t="shared" ref="K19" si="10">SUM(K13:K18)</f>
        <v>276733.66000000003</v>
      </c>
      <c r="L19" s="143">
        <f t="shared" ref="L19" si="11">SUM(L13:L18)</f>
        <v>280163.00999999995</v>
      </c>
      <c r="M19" s="143">
        <f t="shared" ref="M19" si="12">SUM(M13:M18)</f>
        <v>309812.62700000004</v>
      </c>
      <c r="N19" s="143">
        <f t="shared" ref="N19" si="13">SUM(N13:N18)</f>
        <v>292276.647</v>
      </c>
      <c r="O19" s="143">
        <f t="shared" ref="O19" si="14">SUM(O13:O18)</f>
        <v>278030.15299999999</v>
      </c>
      <c r="P19" s="143">
        <f t="shared" ref="P19" si="15">SUM(P13:P18)</f>
        <v>262320.913</v>
      </c>
      <c r="Q19" s="143">
        <f t="shared" ref="Q19" si="16">SUM(Q13:Q18)</f>
        <v>239701.32300000003</v>
      </c>
    </row>
    <row r="20" spans="1:17" ht="15" customHeight="1" x14ac:dyDescent="0.25">
      <c r="A20" s="186" t="s">
        <v>0</v>
      </c>
      <c r="B20" s="187"/>
      <c r="C20" s="103">
        <f>C19+C12</f>
        <v>332553.20073000004</v>
      </c>
      <c r="D20" s="103">
        <f t="shared" ref="D20:Q20" si="17">D19+D12</f>
        <v>321607.12930000003</v>
      </c>
      <c r="E20" s="103">
        <f t="shared" si="17"/>
        <v>306655.07300000003</v>
      </c>
      <c r="F20" s="103">
        <f t="shared" si="17"/>
        <v>292730.55699999997</v>
      </c>
      <c r="G20" s="103">
        <f t="shared" si="17"/>
        <v>278554.74637000001</v>
      </c>
      <c r="H20" s="103">
        <f t="shared" si="17"/>
        <v>277418.84067000001</v>
      </c>
      <c r="I20" s="103">
        <f t="shared" si="17"/>
        <v>274448.91632999998</v>
      </c>
      <c r="J20" s="103">
        <f t="shared" si="17"/>
        <v>279005.49706999998</v>
      </c>
      <c r="K20" s="103">
        <f t="shared" si="17"/>
        <v>281847.65930000006</v>
      </c>
      <c r="L20" s="103">
        <f t="shared" si="17"/>
        <v>285128.59336999996</v>
      </c>
      <c r="M20" s="103">
        <f t="shared" si="17"/>
        <v>315529.71033000003</v>
      </c>
      <c r="N20" s="103">
        <f t="shared" si="17"/>
        <v>297581.06367</v>
      </c>
      <c r="O20" s="103">
        <f t="shared" si="17"/>
        <v>283029.15299999999</v>
      </c>
      <c r="P20" s="103">
        <f t="shared" si="17"/>
        <v>267369.4963</v>
      </c>
      <c r="Q20" s="103">
        <f t="shared" si="17"/>
        <v>244873.32260000004</v>
      </c>
    </row>
    <row r="21" spans="1:17" ht="15" customHeight="1" x14ac:dyDescent="0.25">
      <c r="A21" s="104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ht="15" customHeight="1" x14ac:dyDescent="0.25">
      <c r="A22" s="190" t="s">
        <v>25</v>
      </c>
      <c r="B22" s="190"/>
      <c r="C22" s="190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6"/>
    </row>
  </sheetData>
  <mergeCells count="7">
    <mergeCell ref="A6:A12"/>
    <mergeCell ref="A20:B20"/>
    <mergeCell ref="A4:A5"/>
    <mergeCell ref="C4:Q4"/>
    <mergeCell ref="A22:C22"/>
    <mergeCell ref="B4:B5"/>
    <mergeCell ref="A13:A19"/>
  </mergeCells>
  <pageMargins left="0.7" right="0.7" top="0.78740157499999996" bottom="0.78740157499999996" header="0.3" footer="0.3"/>
  <pageSetup paperSize="9" scale="73" orientation="landscape" r:id="rId1"/>
  <ignoredErrors>
    <ignoredError sqref="C12:Q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10.1</vt:lpstr>
      <vt:lpstr>10.2</vt:lpstr>
      <vt:lpstr>10.3</vt:lpstr>
      <vt:lpstr>10.4</vt:lpstr>
      <vt:lpstr>10.5</vt:lpstr>
      <vt:lpstr>10.6</vt:lpstr>
      <vt:lpstr>10.7</vt:lpstr>
      <vt:lpstr>10.8</vt:lpstr>
      <vt:lpstr>'10.1'!Oblast_tisku</vt:lpstr>
      <vt:lpstr>'10.2'!Oblast_tisku</vt:lpstr>
      <vt:lpstr>'10.3'!Oblast_tisku</vt:lpstr>
      <vt:lpstr>'10.4'!Oblast_tisku</vt:lpstr>
      <vt:lpstr>'10.6'!Oblast_tisku</vt:lpstr>
      <vt:lpstr>'10.8'!Oblast_tisku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KralA</dc:creator>
  <cp:lastModifiedBy>Král Aleš Ing. (MPSV)</cp:lastModifiedBy>
  <cp:lastPrinted>2025-05-29T08:36:17Z</cp:lastPrinted>
  <dcterms:created xsi:type="dcterms:W3CDTF">2009-07-31T09:01:12Z</dcterms:created>
  <dcterms:modified xsi:type="dcterms:W3CDTF">2025-05-29T11:53:47Z</dcterms:modified>
</cp:coreProperties>
</file>